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ocalnecmioglu/Documents/NECMIOGLU/Office/UNESCO-IOC/CARIBE-EWS/CARIBE-EWS Action Monitor/"/>
    </mc:Choice>
  </mc:AlternateContent>
  <xr:revisionPtr revIDLastSave="0" documentId="13_ncr:1_{CBCDBC9F-F1F0-3C4B-B660-78ED54B2120D}" xr6:coauthVersionLast="47" xr6:coauthVersionMax="47" xr10:uidLastSave="{00000000-0000-0000-0000-000000000000}"/>
  <bookViews>
    <workbookView xWindow="2520" yWindow="500" windowWidth="33040" windowHeight="19140" xr2:uid="{00000000-000D-0000-FFFF-FFFF00000000}"/>
  </bookViews>
  <sheets>
    <sheet name="CARIBE-EWS ACTION MONITOR" sheetId="1" r:id="rId1"/>
    <sheet name="OVERVIEW" sheetId="2" r:id="rId2"/>
  </sheets>
  <definedNames>
    <definedName name="_xlnm._FilterDatabase" localSheetId="0" hidden="1">'CARIBE-EWS ACTION MONITOR'!$A$1:$H$65</definedName>
    <definedName name="_xlnm.Print_Area" localSheetId="0">'CARIBE-EWS ACTION MONITOR'!$A$1:$H$7</definedName>
    <definedName name="_xlnm.Print_Titles" localSheetId="0">'CARIBE-EWS ACTION MONITOR'!$1:$1</definedName>
    <definedName name="_xlnm.Print_Titles" localSheetId="1">OVERVIEW!#REF!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F3" i="2"/>
  <c r="E3" i="2"/>
  <c r="D3" i="2"/>
  <c r="C3" i="2"/>
  <c r="B3" i="2"/>
  <c r="H3" i="2" l="1"/>
  <c r="F4" i="2" l="1"/>
  <c r="E4" i="2"/>
  <c r="D4" i="2"/>
  <c r="C4" i="2"/>
  <c r="B4" i="2"/>
  <c r="G4" i="2"/>
  <c r="H4" i="2" l="1"/>
</calcChain>
</file>

<file path=xl/sharedStrings.xml><?xml version="1.0" encoding="utf-8"?>
<sst xmlns="http://schemas.openxmlformats.org/spreadsheetml/2006/main" count="495" uniqueCount="245">
  <si>
    <t>ACTION CODE</t>
  </si>
  <si>
    <t>ACTION DESCRIPTION</t>
  </si>
  <si>
    <t>STATUS</t>
  </si>
  <si>
    <t>COMPLETED</t>
  </si>
  <si>
    <t>DELAYED</t>
  </si>
  <si>
    <t>FAILED</t>
  </si>
  <si>
    <t>IN PROGRESS</t>
  </si>
  <si>
    <t>ICG/CARIBE EWS-XVI</t>
  </si>
  <si>
    <t>TOWS-WG</t>
  </si>
  <si>
    <t>Chair</t>
  </si>
  <si>
    <t>Final admission of CATAC as TSP in June 2024</t>
  </si>
  <si>
    <t>Haiti will communicate National Office of Civil Aviation (OFNAC) as a TWFP-Alternate</t>
  </si>
  <si>
    <t>Develop a Global TR Progress Monitoring Tool to provide an overview on the implementation of all TR type programs</t>
  </si>
  <si>
    <t>Revamp CTIC Board Meetings</t>
  </si>
  <si>
    <t>ICG/CARIBE EWS</t>
  </si>
  <si>
    <t>CATAC to act as a regional real-time seismic data aggregator/hub for Central America</t>
  </si>
  <si>
    <t>CATAC</t>
  </si>
  <si>
    <t xml:space="preserve">Conduct a study to demonstrate improvement in tsunami early warning times with two to four variations on SMART Cable designs </t>
  </si>
  <si>
    <t>WG2</t>
  </si>
  <si>
    <t>NOT STARTED</t>
  </si>
  <si>
    <t>Engage industry to understand which telecommunications cables are scheduled for replacement or new installations</t>
  </si>
  <si>
    <t xml:space="preserve">Initiate contacts with the identified volcano observatories and/or institutes responsible for monitoring volcanoes threatening the CARIBE-EWS, to implement the MoU with the VONUT </t>
  </si>
  <si>
    <t>List of volcanoes and volcano observatories and the VONUT to be shared with the Ad Hoc Team on TGV of TOWS-WG-TT-TWO</t>
  </si>
  <si>
    <t>Organize a training course to be taught in English on the general principles of installation and maintenance of sea level stations and the use of tide gauge data</t>
  </si>
  <si>
    <t>Clarifications will be requested at the TOWS-WG-XVII meeting on the KPI reporting with respect to ODTP</t>
  </si>
  <si>
    <t xml:space="preserve">Determine the target number of communities in the CARIBE-EWS for Tsunami Ready recognition by 2030 </t>
  </si>
  <si>
    <t>Coordinate the posting and distribution of the current version of the CARIBE-EWS Tsunami Signage Inventory and Report and provide an updated version for the next ICG session</t>
  </si>
  <si>
    <t>Propose ICG/CARIBE EWS-XVII to establish a stand-alone Tsunami Ready Task Team</t>
  </si>
  <si>
    <t xml:space="preserve">Finalize the translation of Manual and Guides 86 into Spanish </t>
  </si>
  <si>
    <t>CARIBE WAVE 24 will take place on Thursday, 21 March 2024, commencing at 15:00 UTC</t>
  </si>
  <si>
    <t>CARIBE WAVE 2024 Participant Handbook should be updated latest early March once corrected CATAC messages are available</t>
  </si>
  <si>
    <t>MTOM 2024/02</t>
  </si>
  <si>
    <t xml:space="preserve">Strengthening Cooperation Between IOCARIBE and ICG/CARIBE EWS to be included in the agenda of the ICG/CARIBE EWS-XVII </t>
  </si>
  <si>
    <t xml:space="preserve">Inquire Dominican Republic’s availability to host the ICG/CARIBE EWS-XVII </t>
  </si>
  <si>
    <t xml:space="preserve">Marie-Noëlle Raveau </t>
  </si>
  <si>
    <t>Wilfried Strauch</t>
  </si>
  <si>
    <t>Organize an Experts Meeting on “Non-Seismic Sources of Tsunamis for the Caribbean and Adjacent Regions"</t>
  </si>
  <si>
    <t>Execute a regional training on the development of Digital Elevation Models for tsunami inundation modelling</t>
  </si>
  <si>
    <t>Organize and conduct a Meeting of Experts for Seismic Sources in the Northwest Caribbean</t>
  </si>
  <si>
    <t>Identify the venue and dates of the Expert Meetings on Non-Seismic Sources of Tsunamis for the Caribbean</t>
  </si>
  <si>
    <t>Identify the venue and dates of the Expert Meetings on Seismic Sources in the Northwest Caribbean</t>
  </si>
  <si>
    <t xml:space="preserve">Identify the venue and dates of the regional training on the development of Digital Elevation Models for tsunami inundation modelling </t>
  </si>
  <si>
    <t>DEADLINE</t>
  </si>
  <si>
    <t>2024-12</t>
  </si>
  <si>
    <t>2024-06</t>
  </si>
  <si>
    <t>2024-02</t>
  </si>
  <si>
    <t>2024-05</t>
  </si>
  <si>
    <t>TT-CW</t>
  </si>
  <si>
    <t>2024-03</t>
  </si>
  <si>
    <t xml:space="preserve">Organize a SMART Cable webinar targeting the Caribbean Region </t>
  </si>
  <si>
    <t>Marie-Noëlle Raveau to provide information on Martinique's availability to host ICG/CARIBE EWS-XVII by 16 February 2024</t>
  </si>
  <si>
    <t xml:space="preserve">Wilfried Strauch to provide information on Nicaragua's availability to host ICG/CARIBE EWS-XVII </t>
  </si>
  <si>
    <t>Identify the venue and dates of ICG/CARIBE EWS-XVII</t>
  </si>
  <si>
    <t>2023-12</t>
  </si>
  <si>
    <t xml:space="preserve"> </t>
  </si>
  <si>
    <t xml:space="preserve">PTWC distribute the updated Users’ Guide which will also incorporate information from the 2006 Communication Plan for review, comments, and approval prior to next ICG-CARIBE-EWS Session (PTWC). </t>
  </si>
  <si>
    <t>Advance planning for a CTIC/ITIC-CAR Multi-Annual Community Tsunami Exercise training in the fringes of the next ICG session with funding from the USAID/BHA is ongoing.</t>
  </si>
  <si>
    <t xml:space="preserve">REFERENCE </t>
  </si>
  <si>
    <t>Review of Tsunami Watch Operation Global Service Document (IOC Technical Series 130) for the submission of comments by ICG CARIBE EWS by 2024.</t>
  </si>
  <si>
    <t>LEAD</t>
  </si>
  <si>
    <t>CATAC will update its Users Guide, taking into account the new processing methods, messaging formats and channels</t>
  </si>
  <si>
    <t>2024/05</t>
  </si>
  <si>
    <t>CATAC will present the updated User ́s Guide to WG-CA and ICG/PTWS XXXI in Sep 2023 for consideration for implementation for the Pacific coast of Central America.</t>
  </si>
  <si>
    <t>CATAC will present the updated users guide at the ICG/CARIBE-EWS-XVII.</t>
  </si>
  <si>
    <t>WG3 to review and revise Technical, Logistical and Administrative Requirements of a Regional Tsunami Service Provider for CARIBE EWS and report to the ICG/CARIBE-EWS-XVII</t>
  </si>
  <si>
    <t>ICG/CARIBE-EWS XVII</t>
  </si>
  <si>
    <t>Formation of a sub-group under Working Group 2 to specifically address the implementation of such technology in the CARIBE-EWS.</t>
  </si>
  <si>
    <t xml:space="preserve">Establish Tsunami Ready Task Team </t>
  </si>
  <si>
    <t>Revamp the initiative for Group of Experts (GoE) on work and implementation plan to enhance the warning system by including other coastal hazards and adopted Recommendation ICG/CARIBE-EWS-XII.7.</t>
  </si>
  <si>
    <t>Investigate the possibility for Barbados to host ICG/CARIBE-EWS XIX (2026)</t>
  </si>
  <si>
    <t xml:space="preserve">Identification of ICG/CARIBE-EWS XVIII (2025) Host Country </t>
  </si>
  <si>
    <t>2025-05</t>
  </si>
  <si>
    <t>2025-08</t>
  </si>
  <si>
    <t>The ICG also recommended TOWS-WG to identify a mechanism to cross credit other Members States assessment, preparedness, and response efforts with the UNESCO-IOC TRRP.</t>
  </si>
  <si>
    <t>2025/04</t>
  </si>
  <si>
    <t>2025/05</t>
  </si>
  <si>
    <t>Organize sea level training courses in English and Spanish languages in alternating years with the support of NOAA and the Secretariat, and in close collaboration with the International Hydrographic Organization (IHO) and the International Maritime Organization (IMO).</t>
  </si>
  <si>
    <t>Review and revise Technical, Logistical and Administrative Requirements of a Regional Tsunami Service Provider for CARIBE-EWS and present at its XVIII session at the latest</t>
  </si>
  <si>
    <t>WG3</t>
  </si>
  <si>
    <t>Explore and inform at ICG/CARIBE-EWS XVIII the integration of EEW applications for disseminating its tsunami services and products to its TWFP and NTWCs.</t>
  </si>
  <si>
    <t>Develop a strategic plan to mobilize funding and in-kind support for more effective Tsunami Warning and Dissemination with a particular focus for LDCs and SIDS.</t>
  </si>
  <si>
    <t>PRSN to host a workshop on Evacuation Mapping.</t>
  </si>
  <si>
    <t>ITIC-CAR to provide an intern for 10 weeks to support the implementation of the Tsunami Ready survey in the ICG/CARIBE-EWS</t>
  </si>
  <si>
    <t>2024-08</t>
  </si>
  <si>
    <t>Evaluate the implementation process of the Tsunami Ready Evaluation Form in ICG/CARIBE-EWS and informs the ICG/CARIBE-EWS in the implementation of this effort in other ICGs in accordance with the TOWS-WG-XVII recommendation</t>
  </si>
  <si>
    <t>Organize a joint training on Manuals and Guides 86 and CARIBE WAVE Task Team meeting in Antigua and Barbuda</t>
  </si>
  <si>
    <t>CTIC, ITIC-CAR, WG4, TT-CW</t>
  </si>
  <si>
    <t>Facilitate the testing and use of the OTGA Tsunami Awareness and Tsunami Ready courses</t>
  </si>
  <si>
    <t>WG4, CTIC</t>
  </si>
  <si>
    <t xml:space="preserve">Conduct CARIBE WAVE 25 </t>
  </si>
  <si>
    <t>Review and consider updates to the CARIBE WAVE Post-Exercise Questionnaire.</t>
  </si>
  <si>
    <t>Share as soon as available the updated GSDD with CATAC, PTWC and Working Groups 3 and 4.</t>
  </si>
  <si>
    <t>2024-09</t>
  </si>
  <si>
    <t>Strategic review of the staffing resources needed to ensure adequate capacity at the CTIC to effectively execute and implement the programmatic and project activities to support the ICG/CARIBE EWS and EW4All frameworks</t>
  </si>
  <si>
    <t>Strategic review by the CARIBE EWS Steering Committee of the CTIC Governance structure in identifying and supporting the implementation of resource mobilization, staff, partnerships, and other frameworks to enhance the ownership and sustainability of the CTIC.</t>
  </si>
  <si>
    <t>C-2023-04-00</t>
  </si>
  <si>
    <t>C-2023-04-01</t>
  </si>
  <si>
    <t>C-2023-04-02</t>
  </si>
  <si>
    <t>C-2023-04-03</t>
  </si>
  <si>
    <t>C-2023-04-04</t>
  </si>
  <si>
    <t>C-2023-04-05</t>
  </si>
  <si>
    <t>C-2023-04-06</t>
  </si>
  <si>
    <t>C-2023-04-07</t>
  </si>
  <si>
    <t>C-2023-04-08</t>
  </si>
  <si>
    <t>C-2023-04-09</t>
  </si>
  <si>
    <t>C-2023-04-10</t>
  </si>
  <si>
    <t>C-2023-04-11</t>
  </si>
  <si>
    <t>C-2023-04-12</t>
  </si>
  <si>
    <t>C-2023-04-13</t>
  </si>
  <si>
    <t>C-2023-04-14</t>
  </si>
  <si>
    <t>C-2023-04-15</t>
  </si>
  <si>
    <t>C-2023-04-16</t>
  </si>
  <si>
    <t>C-2023-04-17</t>
  </si>
  <si>
    <t>C-2023-04-18</t>
  </si>
  <si>
    <t>C-2024-02-01</t>
  </si>
  <si>
    <t>C-2024-02-02</t>
  </si>
  <si>
    <t>C-2024-02-03:</t>
  </si>
  <si>
    <t>C-2024-02-04</t>
  </si>
  <si>
    <t>C-2024-02-05</t>
  </si>
  <si>
    <t>C-2024-02-06</t>
  </si>
  <si>
    <t>C-2024-02-07</t>
  </si>
  <si>
    <t>C-2024-02-08</t>
  </si>
  <si>
    <t>C-2024-02-09</t>
  </si>
  <si>
    <t>C-2024-02-10</t>
  </si>
  <si>
    <t>C-2024-02-11</t>
  </si>
  <si>
    <t>C-2024-02-12</t>
  </si>
  <si>
    <t>C-2024-02-13</t>
  </si>
  <si>
    <t>C-2024-02-14</t>
  </si>
  <si>
    <t>C-2024-02-15</t>
  </si>
  <si>
    <t>C-2024-02-16</t>
  </si>
  <si>
    <t>C-2024-02-17</t>
  </si>
  <si>
    <t>C-2024-02-18</t>
  </si>
  <si>
    <t>C-2024-05-01</t>
  </si>
  <si>
    <t>C-2024-05-02</t>
  </si>
  <si>
    <t>C-2024-05-03</t>
  </si>
  <si>
    <t>C-2024-05-04</t>
  </si>
  <si>
    <t>C-2024-05-05</t>
  </si>
  <si>
    <t>C-2024-05-06</t>
  </si>
  <si>
    <t>C-2024-05-07</t>
  </si>
  <si>
    <t>C-2024-05-08</t>
  </si>
  <si>
    <t>C-2024-05-09</t>
  </si>
  <si>
    <t>C-2024-05-10</t>
  </si>
  <si>
    <t>C-2024-05-11</t>
  </si>
  <si>
    <t>C-2024-05-12</t>
  </si>
  <si>
    <t>C-2024-05-13</t>
  </si>
  <si>
    <t>C-2024-05-14</t>
  </si>
  <si>
    <t>C-2024-05-15</t>
  </si>
  <si>
    <t>C-2024-05-16</t>
  </si>
  <si>
    <t>C-2024-05-17</t>
  </si>
  <si>
    <t>C-2024-05-18</t>
  </si>
  <si>
    <t>C-2024-05-19</t>
  </si>
  <si>
    <t>C-2024-05-20</t>
  </si>
  <si>
    <t>C-2024-05-21</t>
  </si>
  <si>
    <t>Organize an event back-to-back with ICG/CARIBE-EWS XIX in close coordination with IOCARIBE, WMO, UNDRR and other stakeholders to promote accomplishments of the ICG/CARIBE-EWS.</t>
  </si>
  <si>
    <t>TS, Chair</t>
  </si>
  <si>
    <t>WG2,  TS</t>
  </si>
  <si>
    <t>WG1,WG2</t>
  </si>
  <si>
    <t>WG1, TS</t>
  </si>
  <si>
    <t>CTIC,WG4,TS</t>
  </si>
  <si>
    <t>ITIC-CAR,CTIC,TS</t>
  </si>
  <si>
    <t>CTIC, TS</t>
  </si>
  <si>
    <t xml:space="preserve"> TS,WG4</t>
  </si>
  <si>
    <t>CTIC,ITIC-CAR,TS</t>
  </si>
  <si>
    <t>PTWC, TS</t>
  </si>
  <si>
    <t>WG2, TS</t>
  </si>
  <si>
    <t>TOWS-WG Rep, TS</t>
  </si>
  <si>
    <t xml:space="preserve"> TOWS-WG Reps, Chair</t>
  </si>
  <si>
    <t>WG4,Chair</t>
  </si>
  <si>
    <t>Chair, TS</t>
  </si>
  <si>
    <t>SC, TS</t>
  </si>
  <si>
    <t>MS, TS</t>
  </si>
  <si>
    <t>SC, Barbados, TS</t>
  </si>
  <si>
    <t>Barbados, Chair, TS</t>
  </si>
  <si>
    <t>WG2, NOAA, IHO, IMO, TS</t>
  </si>
  <si>
    <t>PRSN, WG4, TS</t>
  </si>
  <si>
    <t>SC, TS, TT-TTR, WG4</t>
  </si>
  <si>
    <t>TT-CW, TS</t>
  </si>
  <si>
    <t>TS, CATAC, PTWC, WG3, WG4</t>
  </si>
  <si>
    <t>SC, CTIC, TS</t>
  </si>
  <si>
    <t>SC</t>
  </si>
  <si>
    <t>C-2024-06-01</t>
  </si>
  <si>
    <t>Actively engage with Argentina regarding Argentinian Search and Rescue (SAR) and NAVAREA VI coordination responsibilities.</t>
  </si>
  <si>
    <t>EC-57</t>
  </si>
  <si>
    <t>CANCELED</t>
  </si>
  <si>
    <t>COMMENTS</t>
  </si>
  <si>
    <t>COMPLETION</t>
  </si>
  <si>
    <t>2024-04</t>
  </si>
  <si>
    <t>Explore opportunities to further involve national and regional maritime and port authorities in the CARIBE WAVE 25 so they may exercise their plans and procedures.</t>
  </si>
  <si>
    <t>Dr. Charles McCreery shared the updated Users Guide with WG3 on October 8, 2024</t>
  </si>
  <si>
    <t>WG3 received a copy of the GSDD on October 8, 2024.  Plan is to review and submit comments by January 15.</t>
  </si>
  <si>
    <t>C-2024-05-22</t>
  </si>
  <si>
    <t>Use the Inventory and EW4ALL initiatives to document the dissemination capabilities, existing alert guidance and capacity enhancement needs in each of the Member States of the ICG/CARIBE-EWS, especially best practices, including traditional and technological solutions to expand methods and systems for the reception of products from the TSPs and dissemination of warnings, define warning authorities and competencies, and address local tsunamis.</t>
  </si>
  <si>
    <t xml:space="preserve"> WG3</t>
  </si>
  <si>
    <t>TOTAL</t>
  </si>
  <si>
    <t>An effort is in place to issue a CL to inform Member States on the report on Monitoring and warning for tsunamis generated by volcanoes (IOC/2024/TS/183) and call for global/regional webinars to promote synergies between Volcano Observatories/VAACs</t>
  </si>
  <si>
    <t>Organized in Hedia-Costa Rica during 3-5 December 2024</t>
  </si>
  <si>
    <t>Decision will be taken at the ICG/CARIBE-EWS XXIII taking into consideration of the updated versions of i) the CATAC User's Manual, ii) GSDD and iii) Technical, Logistical and Administrative Requirements of a Regional Tsunami Service Provider for CARIBE-EWS</t>
  </si>
  <si>
    <t>Please also see C-2023-04-15</t>
  </si>
  <si>
    <t>A Draft version has been developed and is being used internally by the IOC/TSR.</t>
  </si>
  <si>
    <t xml:space="preserve">Planning in progress in close ollaboration with NOAA. Letters were sent to PRSN and CARICOOS and and agreements were received on their co-hosting for this course in Puerto Rico (San Juan or Mayagüez) during (tentatively) 7-11 July 2025. </t>
  </si>
  <si>
    <t>A Draft Proposal has been presented to the ODTP-SC-5 (16-17 Jnauary 2025)</t>
  </si>
  <si>
    <t>Please refer to C-2024-02-17</t>
  </si>
  <si>
    <t xml:space="preserve">Argentina will be invited to ICG/CARIBE-EWS XVIII. An recommendation could be considered to invite Argentina as a permanent Observer to ICG/CARIBE-EWS, in case of such interest from Argentina. </t>
  </si>
  <si>
    <t>This will be considered during the upcoming TOWS-WG Meetings in 2025/02.</t>
  </si>
  <si>
    <t>A letter was sent to CZMU on 14 October  2024 and several meetings were held. CTIC is assiting the CZMU in drafting a Cabinet Ppaer to ensure necessary budgetary allocations.</t>
  </si>
  <si>
    <t xml:space="preserve">As no confirmations were received from France (Martinique) and Panama, the ICG/CSARIBE-EWS XVIII will be held online. While the proposed time window was the week of 6 May, the SC will have to make a decision on this at its meeting in 2025/01. </t>
  </si>
  <si>
    <t>IOCARIBE IGM XVII and Technical Science Meeting (A Warming Ocean) will take place during 31 March - 04 April 2025, which may provide a good opportunity to revamp this GoE.</t>
  </si>
  <si>
    <t>WG-2 will update the SC during its meeting in 2025/01.</t>
  </si>
  <si>
    <t>M. Peroche presented the methodology to the ODTP-SC-5 during 16-17 january 2025 and received suggestions for updates.</t>
  </si>
  <si>
    <t>ICG/CARIBE-EWS took place during 6-9 May 2024 in Müanagua-Nicaragua.</t>
  </si>
  <si>
    <t>#</t>
  </si>
  <si>
    <t>%</t>
  </si>
  <si>
    <t>Consider organizing the 2nd Tsunami Ready Summit back-to-back to the ICG/CARIBE-EWS XVIII to review the benefits and lessons learned and establish a road map towards 100% communities prepared for and resilient to tsunamis through efforts like Tsunami Ready</t>
  </si>
  <si>
    <t>C-2024-05-23</t>
  </si>
  <si>
    <t>WG3, CTIC, TS</t>
  </si>
  <si>
    <t>CARIBE-EWS ACTION MONITOR OVERVIEW</t>
  </si>
  <si>
    <t xml:space="preserve">CATAC is expected to report to the SC in its 2025/01 meeting. </t>
  </si>
  <si>
    <t xml:space="preserve">WG2 is expected to report to the SC in its 2025/01 meeting. </t>
  </si>
  <si>
    <t>WG2 is expected to report to the SC in its 2025/01 meeting. Please also see C-2024-02-18.</t>
  </si>
  <si>
    <t>Please also see C-2024-05-14.</t>
  </si>
  <si>
    <t xml:space="preserve">No such communication toom place yet. G. Metayer  is expected to report to the SC in its 2025/01 meeting. </t>
  </si>
  <si>
    <t>CL-3018 has been issued on 13 December 2024. Webinars are being organized on 21/22/23 January and 25/26/27 February in EN/ES/FR.</t>
  </si>
  <si>
    <t>Only one reccomendation was received for CW25.</t>
  </si>
  <si>
    <t>WG3 received a copy of the GSDD on October 8, 2024.  Plan is to review and submit comments by January 15. No updates were received as of 22 January.</t>
  </si>
  <si>
    <t>C-2024-05-24</t>
  </si>
  <si>
    <t>Publish CARIBE WAVE 24 Report</t>
  </si>
  <si>
    <t>TT-CW, ITIC-CAR, TS</t>
  </si>
  <si>
    <t>The report is submitted to the IOC Documentation specialist for publication and expected to be published by the end of 2025/01.</t>
  </si>
  <si>
    <t>C-2024-05-25</t>
  </si>
  <si>
    <t>Publish ICG/CARIBE-EWS XVII Summary Report</t>
  </si>
  <si>
    <t>C-2024-05-26</t>
  </si>
  <si>
    <t>Publish ICG/CARIBE-EWS XVII Executive Summary</t>
  </si>
  <si>
    <t>TS</t>
  </si>
  <si>
    <t>The report is expected to be delivered to the ICG/CARIBE-EWS SC by mid 2025/02.</t>
  </si>
  <si>
    <t>The Executive Summary of the ICG/CARIBE-EWS XVII was made available to the Member States prior to the EC-57 in 2024/06.</t>
  </si>
  <si>
    <t xml:space="preserve">A training for a SL is planned in July 2025. Please see C-2024-02-06. </t>
  </si>
  <si>
    <t>Planning is in progress to conduct the training during 2025/Q4.</t>
  </si>
  <si>
    <t>X</t>
  </si>
  <si>
    <t>A KPI framework was presented at the ODTP-SC-5 Meeting in 16-17 January 2025.</t>
  </si>
  <si>
    <t>Wilfried Strauch of CATAC informed that there will be a Central America meeting on Nov. 18-22 and will discuss.</t>
  </si>
  <si>
    <r>
      <t xml:space="preserve">Courses are available in OTGA and e-mails were sent to ICG/CARINE Member States to facilitate their use. </t>
    </r>
    <r>
      <rPr>
        <b/>
        <sz val="12"/>
        <color rgb="FFFF0000"/>
        <rFont val="Calibri (Body)"/>
      </rPr>
      <t>Can we consider it as completed?</t>
    </r>
  </si>
  <si>
    <r>
      <t xml:space="preserve">Dr. Wilfried Strauch informed WG3 that the updated Users Guide shold be available by Dec. 31, 2024 (October 8, 2024). </t>
    </r>
    <r>
      <rPr>
        <b/>
        <sz val="12"/>
        <color rgb="FFFF0000"/>
        <rFont val="Calibri (Body)"/>
      </rPr>
      <t>This timeline was updated as end of February 2025 at the WG3 Meeting on 24 January.</t>
    </r>
  </si>
  <si>
    <r>
      <t>Working Group 3 met on October 8 and a sub group has been established to review and submit feedback by January 14.</t>
    </r>
    <r>
      <rPr>
        <b/>
        <sz val="12"/>
        <color rgb="FFFF0000"/>
        <rFont val="Calibri (Body)"/>
      </rPr>
      <t xml:space="preserve"> Action is to be transferred to the SC to be finalized by the end 2025/03 at the latest.</t>
    </r>
  </si>
  <si>
    <r>
      <t xml:space="preserve">WG3 is requesting feedback from UNDRR and WMO and preparing survey for MS to complete. </t>
    </r>
    <r>
      <rPr>
        <b/>
        <sz val="12"/>
        <color rgb="FFFF0000"/>
        <rFont val="Calibri (Body)"/>
      </rPr>
      <t>WG3 will update the SC at its meeting in 2025/01.</t>
    </r>
  </si>
  <si>
    <t>Panama has been identified as a potential Host Country to host. Target dates: 2-4 December or 9-11 December 2025. Main Focus: Identifying sustainable pathways to reach the 2nd Objective of the ODTP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</si>
</sst>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Calibri"/>
      <family val="2"/>
      <scheme val="minor"/>
    </font>
    <font>
      <b/>
      <sz val="12"/>
      <color theme="1"/>
      <name val="Calibri"/>
      <family val="2"/>
      <scheme val="minor"/>
    </font>
    <font>
      <sz val="14"/>
      <color theme="1"/>
      <name val="Calibri"/>
      <family val="2"/>
      <scheme val="minor"/>
    </font>
    <font>
      <b/>
      <sz val="14"/>
      <color theme="1"/>
      <name val="Calibri"/>
      <family val="2"/>
      <scheme val="minor"/>
    </font>
    <font>
      <b/>
      <sz val="18"/>
      <color theme="1"/>
      <name val="Calibri"/>
      <family val="2"/>
      <scheme val="minor"/>
    </font>
    <font>
      <sz val="80"/>
      <color theme="1"/>
      <name val="Calibri"/>
      <family val="2"/>
      <scheme val="minor"/>
    </font>
    <font>
      <sz val="80"/>
      <color rgb="FF000000"/>
      <name val="Calibri"/>
      <family val="2"/>
      <scheme val="minor"/>
    </font>
    <font>
      <b/>
      <sz val="12"/>
      <color rgb="FFFF0000"/>
      <name val="Calibri (Body)"/>
    </font>
  </fonts>
  <fills count="9">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00B0F0"/>
        <bgColor indexed="64"/>
      </patternFill>
    </fill>
  </fills>
  <borders count="4">
    <border>
      <left/>
      <right/>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1" fillId="0" borderId="0" xfId="0" applyFont="1"/>
    <xf numFmtId="0" fontId="0" fillId="0" borderId="0" xfId="0" applyAlignment="1">
      <alignment vertical="center" wrapText="1"/>
    </xf>
    <xf numFmtId="0" fontId="1" fillId="7" borderId="1" xfId="0" applyFont="1" applyFill="1" applyBorder="1" applyAlignment="1">
      <alignment horizontal="center" vertical="center"/>
    </xf>
    <xf numFmtId="0" fontId="0" fillId="2" borderId="1" xfId="0" applyFill="1" applyBorder="1" applyAlignment="1">
      <alignment horizontal="center" vertical="top" wrapText="1"/>
    </xf>
    <xf numFmtId="0" fontId="0" fillId="2" borderId="1" xfId="0" applyFill="1" applyBorder="1" applyAlignment="1">
      <alignment vertical="top" wrapText="1"/>
    </xf>
    <xf numFmtId="0" fontId="0" fillId="2" borderId="2" xfId="0" applyFill="1" applyBorder="1" applyAlignment="1">
      <alignment horizontal="center" vertical="top"/>
    </xf>
    <xf numFmtId="0" fontId="1" fillId="2" borderId="2" xfId="0" applyFont="1" applyFill="1" applyBorder="1" applyAlignment="1">
      <alignment vertical="top"/>
    </xf>
    <xf numFmtId="0" fontId="0" fillId="3" borderId="2" xfId="0" applyFill="1" applyBorder="1" applyAlignment="1">
      <alignment horizontal="center" vertical="top" wrapText="1"/>
    </xf>
    <xf numFmtId="0" fontId="0" fillId="3" borderId="2" xfId="0" applyFill="1" applyBorder="1" applyAlignment="1">
      <alignment vertical="top" wrapText="1"/>
    </xf>
    <xf numFmtId="0" fontId="0" fillId="3" borderId="2" xfId="0" applyFill="1" applyBorder="1" applyAlignment="1">
      <alignment horizontal="center" vertical="top"/>
    </xf>
    <xf numFmtId="0" fontId="0" fillId="6" borderId="2" xfId="0" applyFill="1" applyBorder="1" applyAlignment="1">
      <alignment horizontal="center" vertical="top" wrapText="1"/>
    </xf>
    <xf numFmtId="0" fontId="0" fillId="6" borderId="2" xfId="0" applyFill="1" applyBorder="1" applyAlignment="1">
      <alignment vertical="top" wrapText="1"/>
    </xf>
    <xf numFmtId="0" fontId="0" fillId="2" borderId="2" xfId="0" applyFill="1" applyBorder="1" applyAlignment="1">
      <alignment horizontal="center" vertical="top" wrapText="1"/>
    </xf>
    <xf numFmtId="0" fontId="0" fillId="2" borderId="2" xfId="0" applyFill="1" applyBorder="1" applyAlignment="1">
      <alignment vertical="top" wrapText="1"/>
    </xf>
    <xf numFmtId="0" fontId="0" fillId="5" borderId="2" xfId="0" applyFill="1" applyBorder="1" applyAlignment="1">
      <alignment horizontal="center" vertical="top" wrapText="1"/>
    </xf>
    <xf numFmtId="0" fontId="0" fillId="5" borderId="2" xfId="0" applyFill="1" applyBorder="1" applyAlignment="1">
      <alignment vertical="top" wrapText="1"/>
    </xf>
    <xf numFmtId="0" fontId="0" fillId="5" borderId="0" xfId="0" applyFill="1" applyAlignment="1">
      <alignment horizontal="center" vertical="top" wrapText="1"/>
    </xf>
    <xf numFmtId="0" fontId="0" fillId="5" borderId="2" xfId="0" applyFill="1" applyBorder="1" applyAlignment="1">
      <alignment horizontal="center" vertical="top"/>
    </xf>
    <xf numFmtId="0" fontId="0" fillId="3" borderId="1" xfId="0" applyFill="1" applyBorder="1" applyAlignment="1">
      <alignment horizontal="center" vertical="top" wrapText="1"/>
    </xf>
    <xf numFmtId="0" fontId="0" fillId="3" borderId="1" xfId="0" applyFill="1" applyBorder="1" applyAlignment="1">
      <alignment vertical="top" wrapText="1"/>
    </xf>
    <xf numFmtId="15" fontId="0" fillId="3" borderId="2" xfId="0" applyNumberFormat="1" applyFill="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horizontal="center" vertical="top"/>
    </xf>
    <xf numFmtId="0" fontId="1" fillId="0" borderId="3" xfId="0" applyFont="1" applyBorder="1" applyAlignment="1">
      <alignment horizontal="center" vertical="center" wrapText="1"/>
    </xf>
    <xf numFmtId="0" fontId="1" fillId="2" borderId="3" xfId="0" applyFont="1" applyFill="1" applyBorder="1" applyAlignment="1">
      <alignment horizontal="center" vertical="center"/>
    </xf>
    <xf numFmtId="0" fontId="1" fillId="3" borderId="3" xfId="0" applyFont="1" applyFill="1" applyBorder="1" applyAlignment="1">
      <alignment horizontal="center" vertical="center"/>
    </xf>
    <xf numFmtId="0" fontId="1" fillId="4"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15" fontId="2" fillId="0" borderId="3" xfId="0" applyNumberFormat="1" applyFont="1" applyBorder="1" applyAlignment="1">
      <alignment horizontal="center" vertical="center"/>
    </xf>
    <xf numFmtId="0" fontId="3" fillId="0" borderId="3" xfId="0" applyFont="1" applyBorder="1" applyAlignment="1">
      <alignment horizontal="center" vertical="center"/>
    </xf>
    <xf numFmtId="0" fontId="0" fillId="4" borderId="2" xfId="0" applyFill="1" applyBorder="1" applyAlignment="1">
      <alignment horizontal="center" vertical="top" wrapText="1"/>
    </xf>
    <xf numFmtId="0" fontId="0" fillId="4" borderId="0" xfId="0" applyFill="1" applyAlignment="1">
      <alignment vertical="top" wrapText="1"/>
    </xf>
    <xf numFmtId="0" fontId="0" fillId="4" borderId="0" xfId="0" applyFill="1" applyAlignment="1">
      <alignment horizontal="center" vertical="top" wrapText="1"/>
    </xf>
    <xf numFmtId="0" fontId="0" fillId="4" borderId="1" xfId="0" applyFill="1" applyBorder="1" applyAlignment="1">
      <alignment horizontal="center" vertical="top" wrapText="1"/>
    </xf>
    <xf numFmtId="0" fontId="0" fillId="4" borderId="2" xfId="0" applyFill="1" applyBorder="1" applyAlignment="1">
      <alignment vertical="top" wrapText="1"/>
    </xf>
    <xf numFmtId="1" fontId="3" fillId="0" borderId="3" xfId="0" applyNumberFormat="1" applyFont="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15" fontId="4" fillId="0" borderId="3"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K1048576"/>
  <sheetViews>
    <sheetView tabSelected="1" zoomScale="120" zoomScaleNormal="120" workbookViewId="0">
      <pane ySplit="1" topLeftCell="A37" activePane="bottomLeft" state="frozen"/>
      <selection pane="bottomLeft" activeCell="B38" sqref="B38"/>
    </sheetView>
  </sheetViews>
  <sheetFormatPr baseColWidth="10" defaultColWidth="11" defaultRowHeight="16" x14ac:dyDescent="0.2"/>
  <cols>
    <col min="1" max="1" width="15.83203125" style="24" customWidth="1"/>
    <col min="2" max="2" width="50.83203125" style="24" customWidth="1"/>
    <col min="3" max="3" width="20.83203125" style="24" customWidth="1"/>
    <col min="4" max="4" width="15.83203125" style="24" customWidth="1"/>
    <col min="5" max="5" width="10.83203125" style="24" customWidth="1"/>
    <col min="6" max="7" width="15.83203125" style="24" customWidth="1"/>
    <col min="8" max="8" width="50.83203125" customWidth="1"/>
  </cols>
  <sheetData>
    <row r="1" spans="1:10" s="1" customFormat="1" ht="30" customHeight="1" x14ac:dyDescent="0.2">
      <c r="A1" s="3" t="s">
        <v>0</v>
      </c>
      <c r="B1" s="3" t="s">
        <v>1</v>
      </c>
      <c r="C1" s="3" t="s">
        <v>57</v>
      </c>
      <c r="D1" s="3" t="s">
        <v>59</v>
      </c>
      <c r="E1" s="3" t="s">
        <v>42</v>
      </c>
      <c r="F1" s="3" t="s">
        <v>185</v>
      </c>
      <c r="G1" s="3" t="s">
        <v>2</v>
      </c>
      <c r="H1" s="3" t="s">
        <v>184</v>
      </c>
    </row>
    <row r="2" spans="1:10" s="1" customFormat="1" ht="100" customHeight="1" x14ac:dyDescent="0.2">
      <c r="A2" s="4" t="s">
        <v>95</v>
      </c>
      <c r="B2" s="5" t="s">
        <v>52</v>
      </c>
      <c r="C2" s="4" t="s">
        <v>7</v>
      </c>
      <c r="D2" s="4" t="s">
        <v>154</v>
      </c>
      <c r="E2" s="4" t="s">
        <v>53</v>
      </c>
      <c r="F2" s="4" t="s">
        <v>186</v>
      </c>
      <c r="G2" s="6" t="s">
        <v>3</v>
      </c>
      <c r="H2" s="14" t="s">
        <v>209</v>
      </c>
    </row>
    <row r="3" spans="1:10" s="2" customFormat="1" ht="100" customHeight="1" x14ac:dyDescent="0.2">
      <c r="A3" s="8" t="s">
        <v>96</v>
      </c>
      <c r="B3" s="9" t="s">
        <v>15</v>
      </c>
      <c r="C3" s="8" t="s">
        <v>7</v>
      </c>
      <c r="D3" s="8" t="s">
        <v>16</v>
      </c>
      <c r="E3" s="8" t="s">
        <v>43</v>
      </c>
      <c r="F3" s="8"/>
      <c r="G3" s="10" t="s">
        <v>6</v>
      </c>
      <c r="H3" s="9" t="s">
        <v>216</v>
      </c>
    </row>
    <row r="4" spans="1:10" s="2" customFormat="1" ht="100" customHeight="1" x14ac:dyDescent="0.2">
      <c r="A4" s="11" t="s">
        <v>97</v>
      </c>
      <c r="B4" s="12" t="s">
        <v>17</v>
      </c>
      <c r="C4" s="11" t="s">
        <v>7</v>
      </c>
      <c r="D4" s="11" t="s">
        <v>18</v>
      </c>
      <c r="E4" s="11" t="s">
        <v>43</v>
      </c>
      <c r="F4" s="11"/>
      <c r="G4" s="11" t="s">
        <v>19</v>
      </c>
      <c r="H4" s="12" t="s">
        <v>217</v>
      </c>
      <c r="I4" s="40" t="s">
        <v>237</v>
      </c>
    </row>
    <row r="5" spans="1:10" s="2" customFormat="1" ht="100" customHeight="1" x14ac:dyDescent="0.2">
      <c r="A5" s="11" t="s">
        <v>98</v>
      </c>
      <c r="B5" s="12" t="s">
        <v>20</v>
      </c>
      <c r="C5" s="11" t="s">
        <v>7</v>
      </c>
      <c r="D5" s="11" t="s">
        <v>155</v>
      </c>
      <c r="E5" s="11" t="s">
        <v>44</v>
      </c>
      <c r="F5" s="11"/>
      <c r="G5" s="11" t="s">
        <v>19</v>
      </c>
      <c r="H5" s="12" t="s">
        <v>218</v>
      </c>
      <c r="I5" s="40" t="s">
        <v>237</v>
      </c>
    </row>
    <row r="6" spans="1:10" s="2" customFormat="1" ht="100" customHeight="1" x14ac:dyDescent="0.2">
      <c r="A6" s="8" t="s">
        <v>99</v>
      </c>
      <c r="B6" s="9" t="s">
        <v>21</v>
      </c>
      <c r="C6" s="8" t="s">
        <v>7</v>
      </c>
      <c r="D6" s="8" t="s">
        <v>155</v>
      </c>
      <c r="E6" s="8" t="s">
        <v>44</v>
      </c>
      <c r="F6" s="8"/>
      <c r="G6" s="8" t="s">
        <v>19</v>
      </c>
      <c r="H6" s="9" t="s">
        <v>194</v>
      </c>
      <c r="I6" s="40" t="s">
        <v>237</v>
      </c>
    </row>
    <row r="7" spans="1:10" s="2" customFormat="1" ht="100" customHeight="1" x14ac:dyDescent="0.2">
      <c r="A7" s="13" t="s">
        <v>100</v>
      </c>
      <c r="B7" s="14" t="s">
        <v>22</v>
      </c>
      <c r="C7" s="13" t="s">
        <v>7</v>
      </c>
      <c r="D7" s="13" t="s">
        <v>156</v>
      </c>
      <c r="E7" s="13" t="s">
        <v>45</v>
      </c>
      <c r="F7" s="13" t="s">
        <v>45</v>
      </c>
      <c r="G7" s="6" t="s">
        <v>3</v>
      </c>
      <c r="H7" s="7"/>
      <c r="J7" s="2" t="s">
        <v>54</v>
      </c>
    </row>
    <row r="8" spans="1:10" s="2" customFormat="1" ht="100" customHeight="1" x14ac:dyDescent="0.2">
      <c r="A8" s="13" t="s">
        <v>101</v>
      </c>
      <c r="B8" s="14" t="s">
        <v>36</v>
      </c>
      <c r="C8" s="13" t="s">
        <v>7</v>
      </c>
      <c r="D8" s="13" t="s">
        <v>157</v>
      </c>
      <c r="E8" s="13" t="s">
        <v>43</v>
      </c>
      <c r="F8" s="13" t="s">
        <v>43</v>
      </c>
      <c r="G8" s="6" t="s">
        <v>3</v>
      </c>
      <c r="H8" s="14" t="s">
        <v>195</v>
      </c>
      <c r="J8" s="2" t="s">
        <v>54</v>
      </c>
    </row>
    <row r="9" spans="1:10" s="2" customFormat="1" ht="100" customHeight="1" x14ac:dyDescent="0.2">
      <c r="A9" s="8" t="s">
        <v>102</v>
      </c>
      <c r="B9" s="9" t="s">
        <v>37</v>
      </c>
      <c r="C9" s="8" t="s">
        <v>7</v>
      </c>
      <c r="D9" s="8" t="s">
        <v>157</v>
      </c>
      <c r="E9" s="8" t="s">
        <v>43</v>
      </c>
      <c r="F9" s="8"/>
      <c r="G9" s="10" t="s">
        <v>6</v>
      </c>
      <c r="H9" s="9" t="s">
        <v>201</v>
      </c>
      <c r="I9" s="40"/>
    </row>
    <row r="10" spans="1:10" s="2" customFormat="1" ht="100" customHeight="1" x14ac:dyDescent="0.2">
      <c r="A10" s="13" t="s">
        <v>103</v>
      </c>
      <c r="B10" s="14" t="s">
        <v>38</v>
      </c>
      <c r="C10" s="13" t="s">
        <v>7</v>
      </c>
      <c r="D10" s="13" t="s">
        <v>157</v>
      </c>
      <c r="E10" s="13" t="s">
        <v>43</v>
      </c>
      <c r="F10" s="13"/>
      <c r="G10" s="6" t="s">
        <v>3</v>
      </c>
      <c r="H10" s="14" t="s">
        <v>195</v>
      </c>
    </row>
    <row r="11" spans="1:10" s="2" customFormat="1" ht="100" customHeight="1" x14ac:dyDescent="0.2">
      <c r="A11" s="8" t="s">
        <v>104</v>
      </c>
      <c r="B11" s="9" t="s">
        <v>25</v>
      </c>
      <c r="C11" s="8" t="s">
        <v>7</v>
      </c>
      <c r="D11" s="8" t="s">
        <v>158</v>
      </c>
      <c r="E11" s="8" t="s">
        <v>43</v>
      </c>
      <c r="F11" s="8"/>
      <c r="G11" s="10" t="s">
        <v>6</v>
      </c>
      <c r="H11" s="9" t="s">
        <v>208</v>
      </c>
      <c r="I11" s="40" t="s">
        <v>237</v>
      </c>
    </row>
    <row r="12" spans="1:10" s="2" customFormat="1" ht="100" customHeight="1" x14ac:dyDescent="0.2">
      <c r="A12" s="13" t="s">
        <v>105</v>
      </c>
      <c r="B12" s="14" t="s">
        <v>28</v>
      </c>
      <c r="C12" s="13" t="s">
        <v>7</v>
      </c>
      <c r="D12" s="13" t="s">
        <v>154</v>
      </c>
      <c r="E12" s="13" t="s">
        <v>45</v>
      </c>
      <c r="F12" s="13" t="s">
        <v>45</v>
      </c>
      <c r="G12" s="6" t="s">
        <v>3</v>
      </c>
      <c r="H12" s="7"/>
    </row>
    <row r="13" spans="1:10" s="2" customFormat="1" ht="100" customHeight="1" x14ac:dyDescent="0.2">
      <c r="A13" s="13" t="s">
        <v>106</v>
      </c>
      <c r="B13" s="14" t="s">
        <v>26</v>
      </c>
      <c r="C13" s="13" t="s">
        <v>7</v>
      </c>
      <c r="D13" s="13" t="s">
        <v>159</v>
      </c>
      <c r="E13" s="13" t="s">
        <v>46</v>
      </c>
      <c r="F13" s="13" t="s">
        <v>46</v>
      </c>
      <c r="G13" s="6" t="s">
        <v>3</v>
      </c>
      <c r="H13" s="7"/>
    </row>
    <row r="14" spans="1:10" s="2" customFormat="1" ht="100" customHeight="1" x14ac:dyDescent="0.2">
      <c r="A14" s="13" t="s">
        <v>107</v>
      </c>
      <c r="B14" s="14" t="s">
        <v>29</v>
      </c>
      <c r="C14" s="13" t="s">
        <v>7</v>
      </c>
      <c r="D14" s="13" t="s">
        <v>47</v>
      </c>
      <c r="E14" s="13" t="s">
        <v>48</v>
      </c>
      <c r="F14" s="13" t="s">
        <v>48</v>
      </c>
      <c r="G14" s="6" t="s">
        <v>3</v>
      </c>
      <c r="H14" s="7"/>
    </row>
    <row r="15" spans="1:10" s="2" customFormat="1" ht="100" customHeight="1" x14ac:dyDescent="0.2">
      <c r="A15" s="8" t="s">
        <v>108</v>
      </c>
      <c r="B15" s="9" t="s">
        <v>10</v>
      </c>
      <c r="C15" s="8" t="s">
        <v>7</v>
      </c>
      <c r="D15" s="8" t="s">
        <v>14</v>
      </c>
      <c r="E15" s="8" t="s">
        <v>71</v>
      </c>
      <c r="F15" s="8"/>
      <c r="G15" s="10" t="s">
        <v>6</v>
      </c>
      <c r="H15" s="9" t="s">
        <v>196</v>
      </c>
      <c r="I15" s="40" t="s">
        <v>237</v>
      </c>
    </row>
    <row r="16" spans="1:10" s="2" customFormat="1" ht="100" customHeight="1" x14ac:dyDescent="0.2">
      <c r="A16" s="8" t="s">
        <v>109</v>
      </c>
      <c r="B16" s="9" t="s">
        <v>73</v>
      </c>
      <c r="C16" s="8" t="s">
        <v>7</v>
      </c>
      <c r="D16" s="8" t="s">
        <v>8</v>
      </c>
      <c r="E16" s="8" t="s">
        <v>43</v>
      </c>
      <c r="F16" s="8"/>
      <c r="G16" s="10" t="s">
        <v>6</v>
      </c>
      <c r="H16" s="9" t="s">
        <v>238</v>
      </c>
      <c r="I16" s="40" t="s">
        <v>237</v>
      </c>
    </row>
    <row r="17" spans="1:9" s="2" customFormat="1" ht="100" customHeight="1" x14ac:dyDescent="0.2">
      <c r="A17" s="8" t="s">
        <v>110</v>
      </c>
      <c r="B17" s="9" t="s">
        <v>60</v>
      </c>
      <c r="C17" s="8" t="s">
        <v>7</v>
      </c>
      <c r="D17" s="8" t="s">
        <v>16</v>
      </c>
      <c r="E17" s="8" t="s">
        <v>74</v>
      </c>
      <c r="F17" s="8"/>
      <c r="G17" s="10" t="s">
        <v>6</v>
      </c>
      <c r="H17" s="9" t="s">
        <v>241</v>
      </c>
      <c r="I17" s="40" t="s">
        <v>237</v>
      </c>
    </row>
    <row r="18" spans="1:9" s="2" customFormat="1" ht="100" customHeight="1" x14ac:dyDescent="0.2">
      <c r="A18" s="8" t="s">
        <v>111</v>
      </c>
      <c r="B18" s="9" t="s">
        <v>62</v>
      </c>
      <c r="C18" s="8" t="s">
        <v>7</v>
      </c>
      <c r="D18" s="8" t="s">
        <v>16</v>
      </c>
      <c r="E18" s="8" t="s">
        <v>74</v>
      </c>
      <c r="F18" s="8"/>
      <c r="G18" s="10" t="s">
        <v>6</v>
      </c>
      <c r="H18" s="9" t="s">
        <v>197</v>
      </c>
    </row>
    <row r="19" spans="1:9" s="2" customFormat="1" ht="100" hidden="1" customHeight="1" x14ac:dyDescent="0.2">
      <c r="A19" s="15" t="s">
        <v>112</v>
      </c>
      <c r="B19" s="16" t="s">
        <v>63</v>
      </c>
      <c r="C19" s="15" t="s">
        <v>7</v>
      </c>
      <c r="D19" s="15" t="s">
        <v>16</v>
      </c>
      <c r="E19" s="15" t="s">
        <v>61</v>
      </c>
      <c r="F19" s="15"/>
      <c r="G19" s="15" t="s">
        <v>5</v>
      </c>
      <c r="H19" s="16"/>
    </row>
    <row r="20" spans="1:9" s="2" customFormat="1" ht="100" hidden="1" customHeight="1" x14ac:dyDescent="0.2">
      <c r="A20" s="15" t="s">
        <v>113</v>
      </c>
      <c r="B20" s="16" t="s">
        <v>64</v>
      </c>
      <c r="C20" s="15" t="s">
        <v>7</v>
      </c>
      <c r="D20" s="15" t="s">
        <v>78</v>
      </c>
      <c r="E20" s="15" t="s">
        <v>75</v>
      </c>
      <c r="F20" s="17"/>
      <c r="G20" s="17" t="s">
        <v>5</v>
      </c>
      <c r="H20" s="16"/>
    </row>
    <row r="21" spans="1:9" s="2" customFormat="1" ht="100" customHeight="1" x14ac:dyDescent="0.2">
      <c r="A21" s="11" t="s">
        <v>114</v>
      </c>
      <c r="B21" s="12" t="s">
        <v>13</v>
      </c>
      <c r="C21" s="11" t="s">
        <v>31</v>
      </c>
      <c r="D21" s="11" t="s">
        <v>160</v>
      </c>
      <c r="E21" s="11" t="s">
        <v>44</v>
      </c>
      <c r="F21" s="11"/>
      <c r="G21" s="11" t="s">
        <v>19</v>
      </c>
      <c r="H21" s="12"/>
      <c r="I21" s="40" t="s">
        <v>237</v>
      </c>
    </row>
    <row r="22" spans="1:9" s="2" customFormat="1" ht="100" customHeight="1" x14ac:dyDescent="0.2">
      <c r="A22" s="8" t="s">
        <v>115</v>
      </c>
      <c r="B22" s="9" t="s">
        <v>12</v>
      </c>
      <c r="C22" s="8" t="s">
        <v>31</v>
      </c>
      <c r="D22" s="8" t="s">
        <v>161</v>
      </c>
      <c r="E22" s="8" t="s">
        <v>43</v>
      </c>
      <c r="F22" s="8"/>
      <c r="G22" s="10" t="s">
        <v>6</v>
      </c>
      <c r="H22" s="9" t="s">
        <v>198</v>
      </c>
      <c r="I22" s="40" t="s">
        <v>237</v>
      </c>
    </row>
    <row r="23" spans="1:9" s="2" customFormat="1" ht="100" customHeight="1" x14ac:dyDescent="0.2">
      <c r="A23" s="13" t="s">
        <v>116</v>
      </c>
      <c r="B23" s="14" t="s">
        <v>56</v>
      </c>
      <c r="C23" s="13" t="s">
        <v>31</v>
      </c>
      <c r="D23" s="13" t="s">
        <v>162</v>
      </c>
      <c r="E23" s="13" t="s">
        <v>46</v>
      </c>
      <c r="F23" s="13" t="s">
        <v>83</v>
      </c>
      <c r="G23" s="6" t="s">
        <v>3</v>
      </c>
      <c r="H23" s="14" t="s">
        <v>219</v>
      </c>
    </row>
    <row r="24" spans="1:9" s="2" customFormat="1" ht="100" customHeight="1" x14ac:dyDescent="0.2">
      <c r="A24" s="8" t="s">
        <v>117</v>
      </c>
      <c r="B24" s="9" t="s">
        <v>11</v>
      </c>
      <c r="C24" s="8" t="s">
        <v>31</v>
      </c>
      <c r="D24" s="8" t="s">
        <v>9</v>
      </c>
      <c r="E24" s="8" t="s">
        <v>46</v>
      </c>
      <c r="F24" s="8"/>
      <c r="G24" s="10" t="s">
        <v>6</v>
      </c>
      <c r="H24" s="9" t="s">
        <v>220</v>
      </c>
      <c r="I24" s="40" t="s">
        <v>237</v>
      </c>
    </row>
    <row r="25" spans="1:9" s="2" customFormat="1" ht="100" customHeight="1" x14ac:dyDescent="0.2">
      <c r="A25" s="8" t="s">
        <v>118</v>
      </c>
      <c r="B25" s="9" t="s">
        <v>55</v>
      </c>
      <c r="C25" s="8" t="s">
        <v>31</v>
      </c>
      <c r="D25" s="8" t="s">
        <v>163</v>
      </c>
      <c r="E25" s="8" t="s">
        <v>46</v>
      </c>
      <c r="F25" s="8"/>
      <c r="G25" s="8" t="s">
        <v>6</v>
      </c>
      <c r="H25" s="9" t="s">
        <v>188</v>
      </c>
      <c r="I25" s="40" t="s">
        <v>237</v>
      </c>
    </row>
    <row r="26" spans="1:9" s="2" customFormat="1" ht="100" customHeight="1" x14ac:dyDescent="0.2">
      <c r="A26" s="8" t="s">
        <v>119</v>
      </c>
      <c r="B26" s="9" t="s">
        <v>23</v>
      </c>
      <c r="C26" s="8" t="s">
        <v>31</v>
      </c>
      <c r="D26" s="8" t="s">
        <v>164</v>
      </c>
      <c r="E26" s="8" t="s">
        <v>43</v>
      </c>
      <c r="F26" s="8"/>
      <c r="G26" s="10" t="s">
        <v>6</v>
      </c>
      <c r="H26" s="9" t="s">
        <v>199</v>
      </c>
    </row>
    <row r="27" spans="1:9" s="2" customFormat="1" ht="100" customHeight="1" x14ac:dyDescent="0.2">
      <c r="A27" s="8" t="s">
        <v>120</v>
      </c>
      <c r="B27" s="9" t="s">
        <v>24</v>
      </c>
      <c r="C27" s="8" t="s">
        <v>31</v>
      </c>
      <c r="D27" s="8" t="s">
        <v>165</v>
      </c>
      <c r="E27" s="8" t="s">
        <v>45</v>
      </c>
      <c r="F27" s="8"/>
      <c r="G27" s="10" t="s">
        <v>6</v>
      </c>
      <c r="H27" s="9" t="s">
        <v>200</v>
      </c>
      <c r="I27" s="40" t="s">
        <v>237</v>
      </c>
    </row>
    <row r="28" spans="1:9" s="2" customFormat="1" ht="100" customHeight="1" x14ac:dyDescent="0.2">
      <c r="A28" s="8" t="s">
        <v>121</v>
      </c>
      <c r="B28" s="9" t="s">
        <v>58</v>
      </c>
      <c r="C28" s="8" t="s">
        <v>31</v>
      </c>
      <c r="D28" s="8" t="s">
        <v>166</v>
      </c>
      <c r="E28" s="8" t="s">
        <v>46</v>
      </c>
      <c r="F28" s="8"/>
      <c r="G28" s="10" t="s">
        <v>6</v>
      </c>
      <c r="H28" s="9" t="s">
        <v>189</v>
      </c>
      <c r="I28" s="40" t="s">
        <v>237</v>
      </c>
    </row>
    <row r="29" spans="1:9" s="2" customFormat="1" ht="100" customHeight="1" x14ac:dyDescent="0.2">
      <c r="A29" s="13" t="s">
        <v>122</v>
      </c>
      <c r="B29" s="14" t="s">
        <v>27</v>
      </c>
      <c r="C29" s="13" t="s">
        <v>7</v>
      </c>
      <c r="D29" s="13" t="s">
        <v>167</v>
      </c>
      <c r="E29" s="13" t="s">
        <v>46</v>
      </c>
      <c r="F29" s="13" t="s">
        <v>46</v>
      </c>
      <c r="G29" s="6" t="s">
        <v>3</v>
      </c>
      <c r="H29" s="14"/>
    </row>
    <row r="30" spans="1:9" s="2" customFormat="1" ht="100" hidden="1" customHeight="1" x14ac:dyDescent="0.2">
      <c r="A30" s="15" t="s">
        <v>123</v>
      </c>
      <c r="B30" s="16" t="s">
        <v>30</v>
      </c>
      <c r="C30" s="15" t="s">
        <v>31</v>
      </c>
      <c r="D30" s="15" t="s">
        <v>16</v>
      </c>
      <c r="E30" s="15" t="s">
        <v>48</v>
      </c>
      <c r="F30" s="15"/>
      <c r="G30" s="18" t="s">
        <v>5</v>
      </c>
      <c r="H30" s="16"/>
    </row>
    <row r="31" spans="1:9" s="2" customFormat="1" ht="100" customHeight="1" x14ac:dyDescent="0.2">
      <c r="A31" s="13" t="s">
        <v>124</v>
      </c>
      <c r="B31" s="14" t="s">
        <v>32</v>
      </c>
      <c r="C31" s="13" t="s">
        <v>31</v>
      </c>
      <c r="D31" s="13" t="s">
        <v>168</v>
      </c>
      <c r="E31" s="13" t="s">
        <v>46</v>
      </c>
      <c r="F31" s="13" t="s">
        <v>46</v>
      </c>
      <c r="G31" s="6" t="s">
        <v>3</v>
      </c>
      <c r="H31" s="7" t="s">
        <v>54</v>
      </c>
    </row>
    <row r="32" spans="1:9" s="2" customFormat="1" ht="100" customHeight="1" x14ac:dyDescent="0.2">
      <c r="A32" s="13" t="s">
        <v>125</v>
      </c>
      <c r="B32" s="14" t="s">
        <v>33</v>
      </c>
      <c r="C32" s="13" t="s">
        <v>31</v>
      </c>
      <c r="D32" s="13" t="s">
        <v>154</v>
      </c>
      <c r="E32" s="13" t="s">
        <v>45</v>
      </c>
      <c r="F32" s="13" t="s">
        <v>45</v>
      </c>
      <c r="G32" s="6" t="s">
        <v>3</v>
      </c>
      <c r="H32" s="7"/>
    </row>
    <row r="33" spans="1:11" s="2" customFormat="1" ht="100" customHeight="1" x14ac:dyDescent="0.2">
      <c r="A33" s="13" t="s">
        <v>126</v>
      </c>
      <c r="B33" s="14" t="s">
        <v>50</v>
      </c>
      <c r="C33" s="13" t="s">
        <v>31</v>
      </c>
      <c r="D33" s="13" t="s">
        <v>34</v>
      </c>
      <c r="E33" s="13" t="s">
        <v>45</v>
      </c>
      <c r="F33" s="13" t="s">
        <v>45</v>
      </c>
      <c r="G33" s="6" t="s">
        <v>3</v>
      </c>
      <c r="H33" s="7"/>
    </row>
    <row r="34" spans="1:11" s="2" customFormat="1" ht="100" customHeight="1" x14ac:dyDescent="0.2">
      <c r="A34" s="13" t="s">
        <v>127</v>
      </c>
      <c r="B34" s="14" t="s">
        <v>51</v>
      </c>
      <c r="C34" s="13" t="s">
        <v>31</v>
      </c>
      <c r="D34" s="13" t="s">
        <v>35</v>
      </c>
      <c r="E34" s="13" t="s">
        <v>45</v>
      </c>
      <c r="F34" s="13" t="s">
        <v>45</v>
      </c>
      <c r="G34" s="6" t="s">
        <v>3</v>
      </c>
      <c r="H34" s="7"/>
    </row>
    <row r="35" spans="1:11" s="2" customFormat="1" ht="100" customHeight="1" x14ac:dyDescent="0.2">
      <c r="A35" s="13" t="s">
        <v>128</v>
      </c>
      <c r="B35" s="14" t="s">
        <v>39</v>
      </c>
      <c r="C35" s="13" t="s">
        <v>31</v>
      </c>
      <c r="D35" s="13" t="s">
        <v>157</v>
      </c>
      <c r="E35" s="13" t="s">
        <v>48</v>
      </c>
      <c r="F35" s="13" t="s">
        <v>48</v>
      </c>
      <c r="G35" s="6" t="s">
        <v>3</v>
      </c>
      <c r="H35" s="14" t="s">
        <v>195</v>
      </c>
      <c r="I35" s="2" t="s">
        <v>54</v>
      </c>
    </row>
    <row r="36" spans="1:11" s="2" customFormat="1" ht="100" customHeight="1" x14ac:dyDescent="0.2">
      <c r="A36" s="13" t="s">
        <v>129</v>
      </c>
      <c r="B36" s="14" t="s">
        <v>40</v>
      </c>
      <c r="C36" s="13" t="s">
        <v>31</v>
      </c>
      <c r="D36" s="13" t="s">
        <v>157</v>
      </c>
      <c r="E36" s="13" t="s">
        <v>48</v>
      </c>
      <c r="F36" s="13" t="s">
        <v>48</v>
      </c>
      <c r="G36" s="6" t="s">
        <v>3</v>
      </c>
      <c r="H36" s="14" t="s">
        <v>195</v>
      </c>
    </row>
    <row r="37" spans="1:11" s="2" customFormat="1" ht="100" customHeight="1" x14ac:dyDescent="0.2">
      <c r="A37" s="19" t="s">
        <v>130</v>
      </c>
      <c r="B37" s="20" t="s">
        <v>41</v>
      </c>
      <c r="C37" s="19" t="s">
        <v>31</v>
      </c>
      <c r="D37" s="19" t="s">
        <v>157</v>
      </c>
      <c r="E37" s="19" t="s">
        <v>48</v>
      </c>
      <c r="F37" s="19"/>
      <c r="G37" s="10" t="s">
        <v>6</v>
      </c>
      <c r="H37" s="9"/>
      <c r="I37" s="40"/>
    </row>
    <row r="38" spans="1:11" s="2" customFormat="1" ht="100" customHeight="1" x14ac:dyDescent="0.2">
      <c r="A38" s="11" t="s">
        <v>131</v>
      </c>
      <c r="B38" s="12" t="s">
        <v>49</v>
      </c>
      <c r="C38" s="11" t="s">
        <v>31</v>
      </c>
      <c r="D38" s="11" t="s">
        <v>164</v>
      </c>
      <c r="E38" s="11" t="s">
        <v>44</v>
      </c>
      <c r="F38" s="11"/>
      <c r="G38" s="11" t="s">
        <v>19</v>
      </c>
      <c r="H38" s="12"/>
      <c r="I38" s="40" t="s">
        <v>237</v>
      </c>
    </row>
    <row r="39" spans="1:11" s="2" customFormat="1" ht="100" customHeight="1" x14ac:dyDescent="0.2">
      <c r="A39" s="13" t="s">
        <v>132</v>
      </c>
      <c r="B39" s="14" t="s">
        <v>67</v>
      </c>
      <c r="C39" s="13" t="s">
        <v>65</v>
      </c>
      <c r="D39" s="13" t="s">
        <v>18</v>
      </c>
      <c r="E39" s="13" t="s">
        <v>43</v>
      </c>
      <c r="F39" s="13" t="s">
        <v>46</v>
      </c>
      <c r="G39" s="6" t="s">
        <v>3</v>
      </c>
      <c r="H39" s="14"/>
    </row>
    <row r="40" spans="1:11" s="2" customFormat="1" ht="100" customHeight="1" x14ac:dyDescent="0.2">
      <c r="A40" s="8" t="s">
        <v>133</v>
      </c>
      <c r="B40" s="9" t="s">
        <v>66</v>
      </c>
      <c r="C40" s="8" t="s">
        <v>65</v>
      </c>
      <c r="D40" s="8" t="s">
        <v>18</v>
      </c>
      <c r="E40" s="8" t="s">
        <v>43</v>
      </c>
      <c r="F40" s="8"/>
      <c r="G40" s="10" t="s">
        <v>6</v>
      </c>
      <c r="H40" s="9" t="s">
        <v>207</v>
      </c>
      <c r="I40" s="40" t="s">
        <v>237</v>
      </c>
    </row>
    <row r="41" spans="1:11" s="2" customFormat="1" ht="100" customHeight="1" x14ac:dyDescent="0.2">
      <c r="A41" s="11" t="s">
        <v>134</v>
      </c>
      <c r="B41" s="12" t="s">
        <v>68</v>
      </c>
      <c r="C41" s="11" t="s">
        <v>65</v>
      </c>
      <c r="D41" s="11" t="s">
        <v>169</v>
      </c>
      <c r="E41" s="11" t="s">
        <v>43</v>
      </c>
      <c r="F41" s="11"/>
      <c r="G41" s="11" t="s">
        <v>19</v>
      </c>
      <c r="H41" s="12" t="s">
        <v>206</v>
      </c>
      <c r="I41" s="40" t="s">
        <v>237</v>
      </c>
    </row>
    <row r="42" spans="1:11" s="2" customFormat="1" ht="100" customHeight="1" x14ac:dyDescent="0.2">
      <c r="A42" s="8" t="s">
        <v>135</v>
      </c>
      <c r="B42" s="9" t="s">
        <v>70</v>
      </c>
      <c r="C42" s="8" t="s">
        <v>65</v>
      </c>
      <c r="D42" s="8" t="s">
        <v>170</v>
      </c>
      <c r="E42" s="21">
        <v>45513</v>
      </c>
      <c r="F42" s="21"/>
      <c r="G42" s="10" t="s">
        <v>6</v>
      </c>
      <c r="H42" s="9" t="s">
        <v>205</v>
      </c>
    </row>
    <row r="43" spans="1:11" s="2" customFormat="1" ht="100" customHeight="1" x14ac:dyDescent="0.2">
      <c r="A43" s="8" t="s">
        <v>136</v>
      </c>
      <c r="B43" s="9" t="s">
        <v>69</v>
      </c>
      <c r="C43" s="8" t="s">
        <v>65</v>
      </c>
      <c r="D43" s="8" t="s">
        <v>172</v>
      </c>
      <c r="E43" s="8" t="s">
        <v>72</v>
      </c>
      <c r="F43" s="8"/>
      <c r="G43" s="10" t="s">
        <v>6</v>
      </c>
      <c r="H43" s="9" t="s">
        <v>204</v>
      </c>
    </row>
    <row r="44" spans="1:11" s="2" customFormat="1" ht="100" customHeight="1" x14ac:dyDescent="0.2">
      <c r="A44" s="11" t="s">
        <v>137</v>
      </c>
      <c r="B44" s="12" t="s">
        <v>153</v>
      </c>
      <c r="C44" s="11" t="s">
        <v>65</v>
      </c>
      <c r="D44" s="11" t="s">
        <v>171</v>
      </c>
      <c r="E44" s="11" t="s">
        <v>72</v>
      </c>
      <c r="F44" s="11"/>
      <c r="G44" s="11" t="s">
        <v>19</v>
      </c>
      <c r="H44" s="12"/>
    </row>
    <row r="45" spans="1:11" s="2" customFormat="1" ht="100" customHeight="1" x14ac:dyDescent="0.2">
      <c r="A45" s="8" t="s">
        <v>138</v>
      </c>
      <c r="B45" s="9" t="s">
        <v>76</v>
      </c>
      <c r="C45" s="8" t="s">
        <v>65</v>
      </c>
      <c r="D45" s="8" t="s">
        <v>173</v>
      </c>
      <c r="E45" s="8" t="s">
        <v>43</v>
      </c>
      <c r="F45" s="8"/>
      <c r="G45" s="10" t="s">
        <v>6</v>
      </c>
      <c r="H45" s="9" t="s">
        <v>235</v>
      </c>
      <c r="K45" s="2" t="s">
        <v>54</v>
      </c>
    </row>
    <row r="46" spans="1:11" s="2" customFormat="1" ht="100" customHeight="1" x14ac:dyDescent="0.2">
      <c r="A46" s="8" t="s">
        <v>139</v>
      </c>
      <c r="B46" s="9" t="s">
        <v>77</v>
      </c>
      <c r="C46" s="8" t="s">
        <v>65</v>
      </c>
      <c r="D46" s="8" t="s">
        <v>78</v>
      </c>
      <c r="E46" s="8" t="s">
        <v>71</v>
      </c>
      <c r="F46" s="8"/>
      <c r="G46" s="10" t="s">
        <v>6</v>
      </c>
      <c r="H46" s="9" t="s">
        <v>242</v>
      </c>
      <c r="I46" s="41" t="s">
        <v>237</v>
      </c>
    </row>
    <row r="47" spans="1:11" s="2" customFormat="1" ht="100" customHeight="1" x14ac:dyDescent="0.2">
      <c r="A47" s="8" t="s">
        <v>140</v>
      </c>
      <c r="B47" s="9" t="s">
        <v>79</v>
      </c>
      <c r="C47" s="8" t="s">
        <v>65</v>
      </c>
      <c r="D47" s="8" t="s">
        <v>16</v>
      </c>
      <c r="E47" s="8" t="s">
        <v>71</v>
      </c>
      <c r="F47" s="8"/>
      <c r="G47" s="10" t="s">
        <v>6</v>
      </c>
      <c r="H47" s="9" t="s">
        <v>239</v>
      </c>
      <c r="I47" s="41" t="s">
        <v>237</v>
      </c>
    </row>
    <row r="48" spans="1:11" s="2" customFormat="1" ht="100" customHeight="1" x14ac:dyDescent="0.2">
      <c r="A48" s="11" t="s">
        <v>141</v>
      </c>
      <c r="B48" s="12" t="s">
        <v>80</v>
      </c>
      <c r="C48" s="11" t="s">
        <v>65</v>
      </c>
      <c r="D48" s="11" t="s">
        <v>169</v>
      </c>
      <c r="E48" s="11" t="s">
        <v>71</v>
      </c>
      <c r="F48" s="11"/>
      <c r="G48" s="11" t="s">
        <v>19</v>
      </c>
      <c r="H48" s="12"/>
      <c r="I48" s="41" t="s">
        <v>237</v>
      </c>
    </row>
    <row r="49" spans="1:10" s="2" customFormat="1" ht="100" customHeight="1" x14ac:dyDescent="0.2">
      <c r="A49" s="11" t="s">
        <v>142</v>
      </c>
      <c r="B49" s="12" t="s">
        <v>81</v>
      </c>
      <c r="C49" s="11" t="s">
        <v>65</v>
      </c>
      <c r="D49" s="11" t="s">
        <v>174</v>
      </c>
      <c r="E49" s="11" t="s">
        <v>43</v>
      </c>
      <c r="F49" s="11"/>
      <c r="G49" s="11" t="s">
        <v>19</v>
      </c>
      <c r="H49" s="12"/>
      <c r="I49" s="41" t="s">
        <v>237</v>
      </c>
    </row>
    <row r="50" spans="1:10" s="2" customFormat="1" ht="100" customHeight="1" x14ac:dyDescent="0.2">
      <c r="A50" s="13" t="s">
        <v>143</v>
      </c>
      <c r="B50" s="14" t="s">
        <v>82</v>
      </c>
      <c r="C50" s="13" t="s">
        <v>65</v>
      </c>
      <c r="D50" s="13" t="s">
        <v>159</v>
      </c>
      <c r="E50" s="13" t="s">
        <v>83</v>
      </c>
      <c r="F50" s="13" t="s">
        <v>83</v>
      </c>
      <c r="G50" s="6" t="s">
        <v>3</v>
      </c>
      <c r="H50" s="7"/>
    </row>
    <row r="51" spans="1:10" s="2" customFormat="1" ht="100" customHeight="1" x14ac:dyDescent="0.2">
      <c r="A51" s="8" t="s">
        <v>144</v>
      </c>
      <c r="B51" s="9" t="s">
        <v>84</v>
      </c>
      <c r="C51" s="8" t="s">
        <v>65</v>
      </c>
      <c r="D51" s="8" t="s">
        <v>175</v>
      </c>
      <c r="E51" s="8" t="s">
        <v>71</v>
      </c>
      <c r="F51" s="8"/>
      <c r="G51" s="10" t="s">
        <v>6</v>
      </c>
      <c r="H51" s="9" t="s">
        <v>203</v>
      </c>
    </row>
    <row r="52" spans="1:10" s="2" customFormat="1" ht="100" customHeight="1" x14ac:dyDescent="0.2">
      <c r="A52" s="8" t="s">
        <v>145</v>
      </c>
      <c r="B52" s="9" t="s">
        <v>85</v>
      </c>
      <c r="C52" s="8" t="s">
        <v>65</v>
      </c>
      <c r="D52" s="8" t="s">
        <v>86</v>
      </c>
      <c r="E52" s="8" t="s">
        <v>71</v>
      </c>
      <c r="F52" s="8"/>
      <c r="G52" s="10" t="s">
        <v>6</v>
      </c>
      <c r="H52" s="9" t="s">
        <v>236</v>
      </c>
      <c r="I52" s="41" t="s">
        <v>237</v>
      </c>
    </row>
    <row r="53" spans="1:10" s="2" customFormat="1" ht="100" customHeight="1" x14ac:dyDescent="0.2">
      <c r="A53" s="8" t="s">
        <v>146</v>
      </c>
      <c r="B53" s="9" t="s">
        <v>87</v>
      </c>
      <c r="C53" s="8" t="s">
        <v>65</v>
      </c>
      <c r="D53" s="8" t="s">
        <v>88</v>
      </c>
      <c r="E53" s="8" t="s">
        <v>71</v>
      </c>
      <c r="F53" s="8"/>
      <c r="G53" s="10" t="s">
        <v>6</v>
      </c>
      <c r="H53" s="9" t="s">
        <v>240</v>
      </c>
      <c r="I53" s="41" t="s">
        <v>237</v>
      </c>
      <c r="J53" s="2" t="s">
        <v>54</v>
      </c>
    </row>
    <row r="54" spans="1:10" s="2" customFormat="1" ht="100" customHeight="1" x14ac:dyDescent="0.2">
      <c r="A54" s="8" t="s">
        <v>147</v>
      </c>
      <c r="B54" s="9" t="s">
        <v>89</v>
      </c>
      <c r="C54" s="8" t="s">
        <v>65</v>
      </c>
      <c r="D54" s="8" t="s">
        <v>176</v>
      </c>
      <c r="E54" s="21">
        <v>45736</v>
      </c>
      <c r="F54" s="21"/>
      <c r="G54" s="10" t="s">
        <v>6</v>
      </c>
      <c r="H54" s="9" t="s">
        <v>221</v>
      </c>
      <c r="I54" s="41" t="s">
        <v>237</v>
      </c>
    </row>
    <row r="55" spans="1:10" s="2" customFormat="1" ht="100" customHeight="1" x14ac:dyDescent="0.2">
      <c r="A55" s="13" t="s">
        <v>148</v>
      </c>
      <c r="B55" s="14" t="s">
        <v>90</v>
      </c>
      <c r="C55" s="13" t="s">
        <v>65</v>
      </c>
      <c r="D55" s="13" t="s">
        <v>47</v>
      </c>
      <c r="E55" s="13" t="s">
        <v>43</v>
      </c>
      <c r="F55" s="13" t="s">
        <v>43</v>
      </c>
      <c r="G55" s="6" t="s">
        <v>3</v>
      </c>
      <c r="H55" s="14" t="s">
        <v>222</v>
      </c>
    </row>
    <row r="56" spans="1:10" s="2" customFormat="1" ht="100" customHeight="1" x14ac:dyDescent="0.2">
      <c r="A56" s="11" t="s">
        <v>149</v>
      </c>
      <c r="B56" s="12" t="s">
        <v>187</v>
      </c>
      <c r="C56" s="11" t="s">
        <v>65</v>
      </c>
      <c r="D56" s="11" t="s">
        <v>47</v>
      </c>
      <c r="E56" s="11" t="s">
        <v>43</v>
      </c>
      <c r="F56" s="11"/>
      <c r="G56" s="11" t="s">
        <v>19</v>
      </c>
      <c r="H56" s="12"/>
      <c r="I56" s="41" t="s">
        <v>237</v>
      </c>
    </row>
    <row r="57" spans="1:10" s="2" customFormat="1" ht="100" customHeight="1" x14ac:dyDescent="0.2">
      <c r="A57" s="8" t="s">
        <v>150</v>
      </c>
      <c r="B57" s="9" t="s">
        <v>91</v>
      </c>
      <c r="C57" s="8" t="s">
        <v>65</v>
      </c>
      <c r="D57" s="8" t="s">
        <v>177</v>
      </c>
      <c r="E57" s="8" t="s">
        <v>92</v>
      </c>
      <c r="F57" s="8"/>
      <c r="G57" s="8" t="s">
        <v>6</v>
      </c>
      <c r="H57" s="9" t="s">
        <v>223</v>
      </c>
      <c r="I57" s="41" t="s">
        <v>237</v>
      </c>
    </row>
    <row r="58" spans="1:10" s="2" customFormat="1" ht="100" customHeight="1" x14ac:dyDescent="0.2">
      <c r="A58" s="11" t="s">
        <v>151</v>
      </c>
      <c r="B58" s="12" t="s">
        <v>93</v>
      </c>
      <c r="C58" s="11" t="s">
        <v>65</v>
      </c>
      <c r="D58" s="11" t="s">
        <v>178</v>
      </c>
      <c r="E58" s="11" t="s">
        <v>71</v>
      </c>
      <c r="F58" s="11"/>
      <c r="G58" s="11" t="s">
        <v>19</v>
      </c>
      <c r="H58" s="12"/>
      <c r="I58" s="41" t="s">
        <v>237</v>
      </c>
    </row>
    <row r="59" spans="1:10" s="2" customFormat="1" ht="100" customHeight="1" x14ac:dyDescent="0.2">
      <c r="A59" s="11" t="s">
        <v>152</v>
      </c>
      <c r="B59" s="12" t="s">
        <v>94</v>
      </c>
      <c r="C59" s="11" t="s">
        <v>65</v>
      </c>
      <c r="D59" s="11" t="s">
        <v>179</v>
      </c>
      <c r="E59" s="11" t="s">
        <v>71</v>
      </c>
      <c r="F59" s="11"/>
      <c r="G59" s="11" t="s">
        <v>19</v>
      </c>
      <c r="H59" s="12"/>
      <c r="I59" s="41" t="s">
        <v>237</v>
      </c>
    </row>
    <row r="60" spans="1:10" s="2" customFormat="1" ht="100" customHeight="1" x14ac:dyDescent="0.2">
      <c r="A60" s="8" t="s">
        <v>190</v>
      </c>
      <c r="B60" s="9" t="s">
        <v>191</v>
      </c>
      <c r="C60" s="8" t="s">
        <v>65</v>
      </c>
      <c r="D60" s="8" t="s">
        <v>192</v>
      </c>
      <c r="E60" s="8" t="s">
        <v>71</v>
      </c>
      <c r="F60" s="8"/>
      <c r="G60" s="8" t="s">
        <v>6</v>
      </c>
      <c r="H60" s="9" t="s">
        <v>243</v>
      </c>
      <c r="I60" s="41" t="s">
        <v>237</v>
      </c>
    </row>
    <row r="61" spans="1:10" s="2" customFormat="1" ht="100" customHeight="1" x14ac:dyDescent="0.2">
      <c r="A61" s="8" t="s">
        <v>213</v>
      </c>
      <c r="B61" s="9" t="s">
        <v>212</v>
      </c>
      <c r="C61" s="8" t="s">
        <v>65</v>
      </c>
      <c r="D61" s="8" t="s">
        <v>214</v>
      </c>
      <c r="E61" s="8" t="s">
        <v>71</v>
      </c>
      <c r="F61" s="8"/>
      <c r="G61" s="8" t="s">
        <v>6</v>
      </c>
      <c r="H61" s="9" t="s">
        <v>244</v>
      </c>
    </row>
    <row r="62" spans="1:10" s="2" customFormat="1" ht="100" customHeight="1" x14ac:dyDescent="0.2">
      <c r="A62" s="34" t="s">
        <v>224</v>
      </c>
      <c r="B62" s="38" t="s">
        <v>225</v>
      </c>
      <c r="C62" s="34" t="s">
        <v>65</v>
      </c>
      <c r="D62" s="34" t="s">
        <v>226</v>
      </c>
      <c r="E62" s="34" t="s">
        <v>43</v>
      </c>
      <c r="F62" s="34"/>
      <c r="G62" s="34" t="s">
        <v>4</v>
      </c>
      <c r="H62" s="38" t="s">
        <v>227</v>
      </c>
      <c r="I62" s="41" t="s">
        <v>237</v>
      </c>
    </row>
    <row r="63" spans="1:10" s="2" customFormat="1" ht="100" customHeight="1" x14ac:dyDescent="0.2">
      <c r="A63" s="13" t="s">
        <v>228</v>
      </c>
      <c r="B63" s="14" t="s">
        <v>231</v>
      </c>
      <c r="C63" s="13" t="s">
        <v>65</v>
      </c>
      <c r="D63" s="13" t="s">
        <v>232</v>
      </c>
      <c r="E63" s="13" t="s">
        <v>46</v>
      </c>
      <c r="F63" s="13"/>
      <c r="G63" s="13" t="s">
        <v>3</v>
      </c>
      <c r="H63" s="14" t="s">
        <v>234</v>
      </c>
    </row>
    <row r="64" spans="1:10" s="2" customFormat="1" ht="100" customHeight="1" x14ac:dyDescent="0.2">
      <c r="A64" s="37" t="s">
        <v>230</v>
      </c>
      <c r="B64" s="35" t="s">
        <v>229</v>
      </c>
      <c r="C64" s="37" t="s">
        <v>65</v>
      </c>
      <c r="D64" s="36" t="s">
        <v>232</v>
      </c>
      <c r="E64" s="36" t="s">
        <v>43</v>
      </c>
      <c r="F64" s="36"/>
      <c r="G64" s="37" t="s">
        <v>4</v>
      </c>
      <c r="H64" s="35" t="s">
        <v>233</v>
      </c>
      <c r="I64" s="41" t="s">
        <v>237</v>
      </c>
    </row>
    <row r="65" spans="1:8" s="2" customFormat="1" ht="100" customHeight="1" x14ac:dyDescent="0.2">
      <c r="A65" s="8" t="s">
        <v>180</v>
      </c>
      <c r="B65" s="9" t="s">
        <v>181</v>
      </c>
      <c r="C65" s="8" t="s">
        <v>182</v>
      </c>
      <c r="D65" s="8" t="s">
        <v>168</v>
      </c>
      <c r="E65" s="8" t="s">
        <v>71</v>
      </c>
      <c r="F65" s="8"/>
      <c r="G65" s="8" t="s">
        <v>6</v>
      </c>
      <c r="H65" s="9" t="s">
        <v>202</v>
      </c>
    </row>
    <row r="66" spans="1:8" s="2" customFormat="1" ht="100" customHeight="1" x14ac:dyDescent="0.2">
      <c r="A66" s="22"/>
      <c r="B66" s="23"/>
      <c r="C66" s="22"/>
      <c r="D66" s="22"/>
      <c r="E66" s="22"/>
      <c r="F66" s="22"/>
      <c r="G66" s="22"/>
    </row>
    <row r="67" spans="1:8" s="2" customFormat="1" ht="100" customHeight="1" x14ac:dyDescent="0.2">
      <c r="A67" s="22"/>
      <c r="B67" s="23"/>
      <c r="C67" s="22"/>
      <c r="D67" s="22"/>
      <c r="E67" s="22"/>
      <c r="F67" s="22"/>
      <c r="G67" s="22"/>
    </row>
    <row r="68" spans="1:8" s="2" customFormat="1" ht="100" customHeight="1" x14ac:dyDescent="0.2">
      <c r="A68" s="22"/>
      <c r="B68" s="23"/>
      <c r="C68" s="22"/>
      <c r="D68" s="22"/>
      <c r="E68" s="22"/>
      <c r="F68" s="22"/>
      <c r="G68" s="22"/>
    </row>
    <row r="69" spans="1:8" s="2" customFormat="1" ht="100" customHeight="1" x14ac:dyDescent="0.2">
      <c r="A69" s="22"/>
      <c r="B69" s="23"/>
      <c r="C69" s="22"/>
      <c r="D69" s="22"/>
      <c r="E69" s="22"/>
      <c r="F69" s="22"/>
      <c r="G69" s="22"/>
    </row>
    <row r="70" spans="1:8" s="2" customFormat="1" ht="100" customHeight="1" x14ac:dyDescent="0.2">
      <c r="A70" s="22"/>
      <c r="B70" s="23"/>
      <c r="C70" s="22"/>
      <c r="D70" s="22"/>
      <c r="E70" s="22"/>
      <c r="F70" s="22"/>
      <c r="G70" s="22"/>
    </row>
    <row r="71" spans="1:8" s="2" customFormat="1" ht="100" customHeight="1" x14ac:dyDescent="0.2">
      <c r="A71" s="22"/>
      <c r="B71" s="23"/>
      <c r="C71" s="22"/>
      <c r="D71" s="22"/>
      <c r="E71" s="22"/>
      <c r="F71" s="22"/>
      <c r="G71" s="22"/>
    </row>
    <row r="72" spans="1:8" s="2" customFormat="1" ht="100" customHeight="1" x14ac:dyDescent="0.2">
      <c r="A72" s="22"/>
      <c r="B72" s="23"/>
      <c r="C72" s="22"/>
      <c r="D72" s="22"/>
      <c r="E72" s="22"/>
      <c r="F72" s="22"/>
      <c r="G72" s="22"/>
    </row>
    <row r="73" spans="1:8" s="2" customFormat="1" ht="100" customHeight="1" x14ac:dyDescent="0.2">
      <c r="A73" s="22"/>
      <c r="B73" s="23"/>
      <c r="C73" s="22"/>
      <c r="D73" s="22"/>
      <c r="E73" s="22"/>
      <c r="F73" s="22"/>
      <c r="G73" s="22"/>
    </row>
    <row r="74" spans="1:8" s="2" customFormat="1" ht="100" customHeight="1" x14ac:dyDescent="0.2">
      <c r="A74" s="22"/>
      <c r="B74" s="23"/>
      <c r="C74" s="22"/>
      <c r="D74" s="22"/>
      <c r="E74" s="22"/>
      <c r="F74" s="22"/>
      <c r="G74" s="22"/>
    </row>
    <row r="75" spans="1:8" s="2" customFormat="1" ht="100" customHeight="1" x14ac:dyDescent="0.2">
      <c r="A75" s="22"/>
      <c r="B75" s="23"/>
      <c r="C75" s="22"/>
      <c r="D75" s="22"/>
      <c r="E75" s="22"/>
      <c r="F75" s="22"/>
      <c r="G75" s="22"/>
    </row>
    <row r="76" spans="1:8" s="2" customFormat="1" ht="100" customHeight="1" x14ac:dyDescent="0.2">
      <c r="A76" s="22"/>
      <c r="B76" s="23"/>
      <c r="C76" s="22"/>
      <c r="D76" s="22"/>
      <c r="E76" s="22"/>
      <c r="F76" s="22"/>
      <c r="G76" s="22"/>
    </row>
    <row r="77" spans="1:8" s="2" customFormat="1" ht="100" customHeight="1" x14ac:dyDescent="0.2">
      <c r="A77" s="22"/>
      <c r="B77" s="23"/>
      <c r="C77" s="22"/>
      <c r="D77" s="22"/>
      <c r="E77" s="22"/>
      <c r="F77" s="22"/>
      <c r="G77" s="22"/>
    </row>
    <row r="78" spans="1:8" s="2" customFormat="1" ht="100" customHeight="1" x14ac:dyDescent="0.2">
      <c r="A78" s="22"/>
      <c r="B78" s="23"/>
      <c r="C78" s="22"/>
      <c r="D78" s="22"/>
      <c r="E78" s="22"/>
      <c r="F78" s="22"/>
      <c r="G78" s="22"/>
    </row>
    <row r="79" spans="1:8" s="2" customFormat="1" ht="100" customHeight="1" x14ac:dyDescent="0.2">
      <c r="A79" s="22"/>
      <c r="B79" s="23"/>
      <c r="C79" s="22"/>
      <c r="D79" s="22"/>
      <c r="E79" s="22"/>
      <c r="F79" s="22"/>
      <c r="G79" s="22"/>
    </row>
    <row r="80" spans="1:8" s="2" customFormat="1" ht="100" customHeight="1" x14ac:dyDescent="0.2">
      <c r="A80" s="22"/>
      <c r="B80" s="23"/>
      <c r="C80" s="22"/>
      <c r="D80" s="22"/>
      <c r="E80" s="22"/>
      <c r="F80" s="22"/>
      <c r="G80" s="22"/>
    </row>
    <row r="81" spans="1:7" s="2" customFormat="1" ht="100" customHeight="1" x14ac:dyDescent="0.2">
      <c r="A81" s="22"/>
      <c r="B81" s="23"/>
      <c r="C81" s="22"/>
      <c r="D81" s="22"/>
      <c r="E81" s="22"/>
      <c r="F81" s="22"/>
      <c r="G81" s="22"/>
    </row>
    <row r="82" spans="1:7" s="2" customFormat="1" ht="100" customHeight="1" x14ac:dyDescent="0.2">
      <c r="A82" s="22"/>
      <c r="B82" s="23"/>
      <c r="C82" s="22"/>
      <c r="D82" s="22"/>
      <c r="E82" s="22"/>
      <c r="F82" s="22"/>
      <c r="G82" s="22"/>
    </row>
    <row r="83" spans="1:7" s="2" customFormat="1" ht="100" customHeight="1" x14ac:dyDescent="0.2">
      <c r="A83" s="22"/>
      <c r="B83" s="23"/>
      <c r="C83" s="22"/>
      <c r="D83" s="22"/>
      <c r="E83" s="22"/>
      <c r="F83" s="22"/>
      <c r="G83" s="22"/>
    </row>
    <row r="84" spans="1:7" s="2" customFormat="1" ht="100" customHeight="1" x14ac:dyDescent="0.2">
      <c r="A84" s="22"/>
      <c r="B84" s="23"/>
      <c r="C84" s="22"/>
      <c r="D84" s="22"/>
      <c r="E84" s="22"/>
      <c r="F84" s="22"/>
      <c r="G84" s="22"/>
    </row>
    <row r="85" spans="1:7" s="2" customFormat="1" ht="100" customHeight="1" x14ac:dyDescent="0.2">
      <c r="A85" s="22"/>
      <c r="B85" s="23"/>
      <c r="C85" s="22"/>
      <c r="D85" s="22"/>
      <c r="E85" s="22"/>
      <c r="F85" s="22"/>
      <c r="G85" s="22"/>
    </row>
    <row r="86" spans="1:7" s="2" customFormat="1" ht="100" customHeight="1" x14ac:dyDescent="0.2">
      <c r="A86" s="22"/>
      <c r="B86" s="23"/>
      <c r="C86" s="22"/>
      <c r="D86" s="22"/>
      <c r="E86" s="22"/>
      <c r="F86" s="22"/>
      <c r="G86" s="22"/>
    </row>
    <row r="87" spans="1:7" s="2" customFormat="1" ht="100" customHeight="1" x14ac:dyDescent="0.2">
      <c r="A87" s="22"/>
      <c r="B87" s="23"/>
      <c r="C87" s="22"/>
      <c r="D87" s="22"/>
      <c r="E87" s="22"/>
      <c r="F87" s="22"/>
      <c r="G87" s="22"/>
    </row>
    <row r="88" spans="1:7" s="2" customFormat="1" ht="100" customHeight="1" x14ac:dyDescent="0.2">
      <c r="A88" s="22"/>
      <c r="B88" s="23"/>
      <c r="C88" s="22"/>
      <c r="D88" s="22"/>
      <c r="E88" s="22"/>
      <c r="F88" s="22"/>
      <c r="G88" s="22"/>
    </row>
    <row r="89" spans="1:7" s="2" customFormat="1" ht="100" customHeight="1" x14ac:dyDescent="0.2">
      <c r="A89" s="22"/>
      <c r="B89" s="23"/>
      <c r="C89" s="22"/>
      <c r="D89" s="22"/>
      <c r="E89" s="22"/>
      <c r="F89" s="22"/>
      <c r="G89" s="22"/>
    </row>
    <row r="90" spans="1:7" s="2" customFormat="1" ht="100" customHeight="1" x14ac:dyDescent="0.2">
      <c r="A90" s="22"/>
      <c r="B90" s="23"/>
      <c r="C90" s="22"/>
      <c r="D90" s="22"/>
      <c r="E90" s="22"/>
      <c r="F90" s="22"/>
      <c r="G90" s="22"/>
    </row>
    <row r="91" spans="1:7" s="2" customFormat="1" ht="100" customHeight="1" x14ac:dyDescent="0.2">
      <c r="A91" s="22"/>
      <c r="B91" s="23"/>
      <c r="C91" s="22"/>
      <c r="D91" s="22"/>
      <c r="E91" s="22"/>
      <c r="F91" s="22"/>
      <c r="G91" s="22"/>
    </row>
    <row r="92" spans="1:7" s="2" customFormat="1" ht="100" customHeight="1" x14ac:dyDescent="0.2">
      <c r="A92" s="22"/>
      <c r="B92" s="23"/>
      <c r="C92" s="22"/>
      <c r="D92" s="22"/>
      <c r="E92" s="22"/>
      <c r="F92" s="22"/>
      <c r="G92" s="22"/>
    </row>
    <row r="93" spans="1:7" s="2" customFormat="1" ht="100" customHeight="1" x14ac:dyDescent="0.2">
      <c r="A93" s="22"/>
      <c r="B93" s="23"/>
      <c r="C93" s="22"/>
      <c r="D93" s="22"/>
      <c r="E93" s="22"/>
      <c r="F93" s="22"/>
      <c r="G93" s="22"/>
    </row>
    <row r="94" spans="1:7" s="2" customFormat="1" ht="100" customHeight="1" x14ac:dyDescent="0.2">
      <c r="A94" s="22"/>
      <c r="B94" s="23"/>
      <c r="C94" s="22"/>
      <c r="D94" s="22"/>
      <c r="E94" s="22"/>
      <c r="F94" s="22"/>
      <c r="G94" s="22"/>
    </row>
    <row r="95" spans="1:7" s="2" customFormat="1" ht="100" customHeight="1" x14ac:dyDescent="0.2">
      <c r="A95" s="22"/>
      <c r="B95" s="23"/>
      <c r="C95" s="22"/>
      <c r="D95" s="22"/>
      <c r="E95" s="22"/>
      <c r="F95" s="22"/>
      <c r="G95" s="22"/>
    </row>
    <row r="96" spans="1:7" s="2" customFormat="1" ht="100" customHeight="1" x14ac:dyDescent="0.2">
      <c r="A96" s="22"/>
      <c r="B96" s="23"/>
      <c r="C96" s="22"/>
      <c r="D96" s="22"/>
      <c r="E96" s="22"/>
      <c r="F96" s="22"/>
      <c r="G96" s="22"/>
    </row>
    <row r="97" spans="1:7" s="2" customFormat="1" ht="100" customHeight="1" x14ac:dyDescent="0.2">
      <c r="A97" s="22"/>
      <c r="B97" s="23"/>
      <c r="C97" s="22"/>
      <c r="D97" s="22"/>
      <c r="E97" s="22"/>
      <c r="F97" s="22"/>
      <c r="G97" s="22"/>
    </row>
    <row r="98" spans="1:7" s="2" customFormat="1" ht="100" customHeight="1" x14ac:dyDescent="0.2">
      <c r="A98" s="22"/>
      <c r="B98" s="23"/>
      <c r="C98" s="22"/>
      <c r="D98" s="22"/>
      <c r="E98" s="22"/>
      <c r="F98" s="22"/>
      <c r="G98" s="22"/>
    </row>
    <row r="99" spans="1:7" s="2" customFormat="1" ht="100" customHeight="1" x14ac:dyDescent="0.2">
      <c r="A99" s="22"/>
      <c r="B99" s="23"/>
      <c r="C99" s="22"/>
      <c r="D99" s="22"/>
      <c r="E99" s="22"/>
      <c r="F99" s="22"/>
      <c r="G99" s="22"/>
    </row>
    <row r="100" spans="1:7" s="2" customFormat="1" x14ac:dyDescent="0.2">
      <c r="A100" s="22"/>
      <c r="B100" s="23"/>
      <c r="C100" s="22"/>
      <c r="D100" s="22"/>
      <c r="E100" s="22"/>
      <c r="F100" s="22"/>
      <c r="G100" s="22"/>
    </row>
    <row r="101" spans="1:7" s="2" customFormat="1" x14ac:dyDescent="0.2">
      <c r="A101" s="22"/>
      <c r="B101" s="23"/>
      <c r="C101" s="22"/>
      <c r="D101" s="22"/>
      <c r="E101" s="22"/>
      <c r="F101" s="22"/>
      <c r="G101" s="22"/>
    </row>
    <row r="102" spans="1:7" s="2" customFormat="1" x14ac:dyDescent="0.2">
      <c r="A102" s="22"/>
      <c r="B102" s="23"/>
      <c r="C102" s="22"/>
      <c r="D102" s="22"/>
      <c r="E102" s="22"/>
      <c r="F102" s="22"/>
      <c r="G102" s="22"/>
    </row>
    <row r="103" spans="1:7" s="2" customFormat="1" x14ac:dyDescent="0.2">
      <c r="A103" s="22"/>
      <c r="B103" s="23"/>
      <c r="C103" s="22"/>
      <c r="D103" s="22"/>
      <c r="E103" s="22"/>
      <c r="F103" s="22"/>
      <c r="G103" s="22"/>
    </row>
    <row r="104" spans="1:7" s="2" customFormat="1" x14ac:dyDescent="0.2">
      <c r="A104" s="22"/>
      <c r="B104" s="23"/>
      <c r="C104" s="22"/>
      <c r="D104" s="22"/>
      <c r="E104" s="22"/>
      <c r="F104" s="22"/>
      <c r="G104" s="22"/>
    </row>
    <row r="105" spans="1:7" s="2" customFormat="1" x14ac:dyDescent="0.2">
      <c r="A105" s="22"/>
      <c r="B105" s="23"/>
      <c r="C105" s="22"/>
      <c r="D105" s="22"/>
      <c r="E105" s="22"/>
      <c r="F105" s="22"/>
      <c r="G105" s="22"/>
    </row>
    <row r="106" spans="1:7" s="2" customFormat="1" x14ac:dyDescent="0.2">
      <c r="A106" s="22"/>
      <c r="B106" s="23"/>
      <c r="C106" s="22"/>
      <c r="D106" s="22"/>
      <c r="E106" s="22"/>
      <c r="F106" s="22"/>
      <c r="G106" s="22"/>
    </row>
    <row r="107" spans="1:7" s="2" customFormat="1" x14ac:dyDescent="0.2">
      <c r="A107" s="22"/>
      <c r="B107" s="23"/>
      <c r="C107" s="22"/>
      <c r="D107" s="22"/>
      <c r="E107" s="22"/>
      <c r="F107" s="22"/>
      <c r="G107" s="22"/>
    </row>
    <row r="108" spans="1:7" s="2" customFormat="1" x14ac:dyDescent="0.2">
      <c r="A108" s="22"/>
      <c r="B108" s="23"/>
      <c r="C108" s="22"/>
      <c r="D108" s="22"/>
      <c r="E108" s="22"/>
      <c r="F108" s="22"/>
      <c r="G108" s="22"/>
    </row>
    <row r="109" spans="1:7" s="2" customFormat="1" x14ac:dyDescent="0.2">
      <c r="A109" s="22"/>
      <c r="B109" s="23"/>
      <c r="C109" s="22"/>
      <c r="D109" s="22"/>
      <c r="E109" s="22"/>
      <c r="F109" s="22"/>
      <c r="G109" s="22"/>
    </row>
    <row r="110" spans="1:7" s="2" customFormat="1" x14ac:dyDescent="0.2">
      <c r="A110" s="22"/>
      <c r="B110" s="23"/>
      <c r="C110" s="22"/>
      <c r="D110" s="22"/>
      <c r="E110" s="22"/>
      <c r="F110" s="22"/>
      <c r="G110" s="22"/>
    </row>
    <row r="111" spans="1:7" s="2" customFormat="1" x14ac:dyDescent="0.2">
      <c r="A111" s="22"/>
      <c r="B111" s="23"/>
      <c r="C111" s="22"/>
      <c r="D111" s="22"/>
      <c r="E111" s="22"/>
      <c r="F111" s="22"/>
      <c r="G111" s="22"/>
    </row>
    <row r="112" spans="1:7" s="2" customFormat="1" x14ac:dyDescent="0.2">
      <c r="A112" s="22"/>
      <c r="B112" s="23"/>
      <c r="C112" s="22"/>
      <c r="D112" s="22"/>
      <c r="E112" s="22"/>
      <c r="F112" s="22"/>
      <c r="G112" s="22"/>
    </row>
    <row r="113" spans="1:7" s="2" customFormat="1" x14ac:dyDescent="0.2">
      <c r="A113" s="22"/>
      <c r="B113" s="23"/>
      <c r="C113" s="22"/>
      <c r="D113" s="22"/>
      <c r="E113" s="22"/>
      <c r="F113" s="22"/>
      <c r="G113" s="22"/>
    </row>
    <row r="114" spans="1:7" s="2" customFormat="1" x14ac:dyDescent="0.2">
      <c r="A114" s="22"/>
      <c r="B114" s="23"/>
      <c r="C114" s="22"/>
      <c r="D114" s="22"/>
      <c r="E114" s="22"/>
      <c r="F114" s="22"/>
      <c r="G114" s="22"/>
    </row>
    <row r="115" spans="1:7" s="2" customFormat="1" x14ac:dyDescent="0.2">
      <c r="A115" s="22"/>
      <c r="B115" s="23"/>
      <c r="C115" s="22"/>
      <c r="D115" s="22"/>
      <c r="E115" s="22"/>
      <c r="F115" s="22"/>
      <c r="G115" s="22"/>
    </row>
    <row r="116" spans="1:7" s="2" customFormat="1" x14ac:dyDescent="0.2">
      <c r="A116" s="22"/>
      <c r="B116" s="23"/>
      <c r="C116" s="22"/>
      <c r="D116" s="22"/>
      <c r="E116" s="22"/>
      <c r="F116" s="22"/>
      <c r="G116" s="22"/>
    </row>
    <row r="117" spans="1:7" s="2" customFormat="1" x14ac:dyDescent="0.2">
      <c r="A117" s="22"/>
      <c r="B117" s="23"/>
      <c r="C117" s="22"/>
      <c r="D117" s="22"/>
      <c r="E117" s="22"/>
      <c r="F117" s="22"/>
      <c r="G117" s="22"/>
    </row>
    <row r="118" spans="1:7" s="2" customFormat="1" x14ac:dyDescent="0.2">
      <c r="A118" s="22"/>
      <c r="B118" s="23"/>
      <c r="C118" s="22"/>
      <c r="D118" s="22"/>
      <c r="E118" s="22"/>
      <c r="F118" s="22"/>
      <c r="G118" s="22"/>
    </row>
    <row r="119" spans="1:7" s="2" customFormat="1" x14ac:dyDescent="0.2">
      <c r="A119" s="22"/>
      <c r="B119" s="23"/>
      <c r="C119" s="22"/>
      <c r="D119" s="22"/>
      <c r="E119" s="22"/>
      <c r="F119" s="22"/>
      <c r="G119" s="22"/>
    </row>
    <row r="120" spans="1:7" s="2" customFormat="1" x14ac:dyDescent="0.2">
      <c r="A120" s="22"/>
      <c r="B120" s="23"/>
      <c r="C120" s="22"/>
      <c r="D120" s="22"/>
      <c r="E120" s="22"/>
      <c r="F120" s="22"/>
      <c r="G120" s="22"/>
    </row>
    <row r="121" spans="1:7" s="2" customFormat="1" x14ac:dyDescent="0.2">
      <c r="A121" s="22"/>
      <c r="B121" s="23"/>
      <c r="C121" s="22"/>
      <c r="D121" s="22"/>
      <c r="E121" s="22"/>
      <c r="F121" s="22"/>
      <c r="G121" s="22"/>
    </row>
    <row r="122" spans="1:7" s="2" customFormat="1" x14ac:dyDescent="0.2">
      <c r="A122" s="22"/>
      <c r="B122" s="23"/>
      <c r="C122" s="22"/>
      <c r="D122" s="22"/>
      <c r="E122" s="22"/>
      <c r="F122" s="22"/>
      <c r="G122" s="22"/>
    </row>
    <row r="123" spans="1:7" s="2" customFormat="1" x14ac:dyDescent="0.2">
      <c r="A123" s="22"/>
      <c r="B123" s="23"/>
      <c r="C123" s="22"/>
      <c r="D123" s="22"/>
      <c r="E123" s="22"/>
      <c r="F123" s="22"/>
      <c r="G123" s="22"/>
    </row>
    <row r="124" spans="1:7" s="2" customFormat="1" x14ac:dyDescent="0.2">
      <c r="A124" s="22"/>
      <c r="B124" s="23"/>
      <c r="C124" s="22"/>
      <c r="D124" s="22"/>
      <c r="E124" s="22"/>
      <c r="F124" s="22"/>
      <c r="G124" s="22"/>
    </row>
    <row r="125" spans="1:7" s="2" customFormat="1" x14ac:dyDescent="0.2">
      <c r="A125" s="22"/>
      <c r="B125" s="23"/>
      <c r="C125" s="22"/>
      <c r="D125" s="22"/>
      <c r="E125" s="22"/>
      <c r="F125" s="22"/>
      <c r="G125" s="22"/>
    </row>
    <row r="126" spans="1:7" s="2" customFormat="1" x14ac:dyDescent="0.2">
      <c r="A126" s="22"/>
      <c r="B126" s="23"/>
      <c r="C126" s="22"/>
      <c r="D126" s="22"/>
      <c r="E126" s="22"/>
      <c r="F126" s="22"/>
      <c r="G126" s="22"/>
    </row>
    <row r="127" spans="1:7" s="2" customFormat="1" x14ac:dyDescent="0.2">
      <c r="A127" s="22"/>
      <c r="B127" s="23"/>
      <c r="C127" s="22"/>
      <c r="D127" s="22"/>
      <c r="E127" s="22"/>
      <c r="F127" s="22"/>
      <c r="G127" s="22"/>
    </row>
    <row r="128" spans="1:7" s="2" customFormat="1" x14ac:dyDescent="0.2">
      <c r="A128" s="22"/>
      <c r="B128" s="23"/>
      <c r="C128" s="22"/>
      <c r="D128" s="22"/>
      <c r="E128" s="22"/>
      <c r="F128" s="22"/>
      <c r="G128" s="22"/>
    </row>
    <row r="129" spans="1:7" s="2" customFormat="1" x14ac:dyDescent="0.2">
      <c r="A129" s="22"/>
      <c r="B129" s="23"/>
      <c r="C129" s="22"/>
      <c r="D129" s="22"/>
      <c r="E129" s="22"/>
      <c r="F129" s="22"/>
      <c r="G129" s="22"/>
    </row>
    <row r="130" spans="1:7" s="2" customFormat="1" x14ac:dyDescent="0.2">
      <c r="A130" s="22"/>
      <c r="B130" s="23"/>
      <c r="C130" s="22"/>
      <c r="D130" s="22"/>
      <c r="E130" s="22"/>
      <c r="F130" s="22"/>
      <c r="G130" s="22"/>
    </row>
    <row r="131" spans="1:7" s="2" customFormat="1" x14ac:dyDescent="0.2">
      <c r="A131" s="22"/>
      <c r="B131" s="23"/>
      <c r="C131" s="22"/>
      <c r="D131" s="22"/>
      <c r="E131" s="22"/>
      <c r="F131" s="22"/>
      <c r="G131" s="22"/>
    </row>
    <row r="132" spans="1:7" s="2" customFormat="1" x14ac:dyDescent="0.2">
      <c r="A132" s="22"/>
      <c r="B132" s="23"/>
      <c r="C132" s="22"/>
      <c r="D132" s="22"/>
      <c r="E132" s="22"/>
      <c r="F132" s="22"/>
      <c r="G132" s="22"/>
    </row>
    <row r="133" spans="1:7" s="2" customFormat="1" x14ac:dyDescent="0.2">
      <c r="A133" s="22"/>
      <c r="B133" s="23"/>
      <c r="C133" s="22"/>
      <c r="D133" s="22"/>
      <c r="E133" s="22"/>
      <c r="F133" s="22"/>
      <c r="G133" s="22"/>
    </row>
    <row r="134" spans="1:7" s="2" customFormat="1" x14ac:dyDescent="0.2">
      <c r="A134" s="22"/>
      <c r="B134" s="23"/>
      <c r="C134" s="22"/>
      <c r="D134" s="22"/>
      <c r="E134" s="22"/>
      <c r="F134" s="22"/>
      <c r="G134" s="22"/>
    </row>
    <row r="135" spans="1:7" s="2" customFormat="1" x14ac:dyDescent="0.2">
      <c r="A135" s="22"/>
      <c r="B135" s="23"/>
      <c r="C135" s="22"/>
      <c r="D135" s="22"/>
      <c r="E135" s="22"/>
      <c r="F135" s="22"/>
      <c r="G135" s="22"/>
    </row>
    <row r="136" spans="1:7" s="2" customFormat="1" x14ac:dyDescent="0.2">
      <c r="A136" s="22"/>
      <c r="B136" s="23"/>
      <c r="C136" s="22"/>
      <c r="D136" s="22"/>
      <c r="E136" s="22"/>
      <c r="F136" s="22"/>
      <c r="G136" s="22"/>
    </row>
    <row r="137" spans="1:7" s="2" customFormat="1" x14ac:dyDescent="0.2">
      <c r="A137" s="22"/>
      <c r="B137" s="23"/>
      <c r="C137" s="22"/>
      <c r="D137" s="22"/>
      <c r="E137" s="22"/>
      <c r="F137" s="22"/>
      <c r="G137" s="22"/>
    </row>
    <row r="138" spans="1:7" s="2" customFormat="1" x14ac:dyDescent="0.2">
      <c r="A138" s="22"/>
      <c r="B138" s="23"/>
      <c r="C138" s="22"/>
      <c r="D138" s="22"/>
      <c r="E138" s="22"/>
      <c r="F138" s="22"/>
      <c r="G138" s="22"/>
    </row>
    <row r="139" spans="1:7" s="2" customFormat="1" x14ac:dyDescent="0.2">
      <c r="A139" s="22"/>
      <c r="B139" s="23"/>
      <c r="C139" s="22"/>
      <c r="D139" s="22"/>
      <c r="E139" s="22"/>
      <c r="F139" s="22"/>
      <c r="G139" s="22"/>
    </row>
    <row r="140" spans="1:7" s="2" customFormat="1" x14ac:dyDescent="0.2">
      <c r="A140" s="22"/>
      <c r="B140" s="23"/>
      <c r="C140" s="22"/>
      <c r="D140" s="22"/>
      <c r="E140" s="22"/>
      <c r="F140" s="22"/>
      <c r="G140" s="22"/>
    </row>
    <row r="141" spans="1:7" s="2" customFormat="1" x14ac:dyDescent="0.2">
      <c r="A141" s="22"/>
      <c r="B141" s="23"/>
      <c r="C141" s="22"/>
      <c r="D141" s="22"/>
      <c r="E141" s="22"/>
      <c r="F141" s="22"/>
      <c r="G141" s="22"/>
    </row>
    <row r="142" spans="1:7" s="2" customFormat="1" x14ac:dyDescent="0.2">
      <c r="A142" s="22"/>
      <c r="B142" s="23"/>
      <c r="C142" s="22"/>
      <c r="D142" s="22"/>
      <c r="E142" s="22"/>
      <c r="F142" s="22"/>
      <c r="G142" s="22"/>
    </row>
    <row r="143" spans="1:7" s="2" customFormat="1" x14ac:dyDescent="0.2">
      <c r="A143" s="22"/>
      <c r="B143" s="23"/>
      <c r="C143" s="22"/>
      <c r="D143" s="22"/>
      <c r="E143" s="22"/>
      <c r="F143" s="22"/>
      <c r="G143" s="22"/>
    </row>
    <row r="144" spans="1:7" s="2" customFormat="1" x14ac:dyDescent="0.2">
      <c r="A144" s="22"/>
      <c r="B144" s="23"/>
      <c r="C144" s="22"/>
      <c r="D144" s="22"/>
      <c r="E144" s="22"/>
      <c r="F144" s="22"/>
      <c r="G144" s="22"/>
    </row>
    <row r="145" spans="1:7" s="2" customFormat="1" x14ac:dyDescent="0.2">
      <c r="A145" s="22"/>
      <c r="B145" s="23"/>
      <c r="C145" s="22"/>
      <c r="D145" s="22"/>
      <c r="E145" s="22"/>
      <c r="F145" s="22"/>
      <c r="G145" s="22"/>
    </row>
    <row r="146" spans="1:7" s="2" customFormat="1" x14ac:dyDescent="0.2">
      <c r="A146" s="22"/>
      <c r="B146" s="23"/>
      <c r="C146" s="22"/>
      <c r="D146" s="22"/>
      <c r="E146" s="22"/>
      <c r="F146" s="22"/>
      <c r="G146" s="22"/>
    </row>
    <row r="147" spans="1:7" s="2" customFormat="1" x14ac:dyDescent="0.2">
      <c r="A147" s="22"/>
      <c r="B147" s="23"/>
      <c r="C147" s="22"/>
      <c r="D147" s="22"/>
      <c r="E147" s="22"/>
      <c r="F147" s="22"/>
      <c r="G147" s="22"/>
    </row>
    <row r="148" spans="1:7" s="2" customFormat="1" x14ac:dyDescent="0.2">
      <c r="A148" s="22"/>
      <c r="B148" s="23"/>
      <c r="C148" s="22"/>
      <c r="D148" s="22"/>
      <c r="E148" s="22"/>
      <c r="F148" s="22"/>
      <c r="G148" s="22"/>
    </row>
    <row r="149" spans="1:7" s="2" customFormat="1" x14ac:dyDescent="0.2">
      <c r="A149" s="22"/>
      <c r="B149" s="23"/>
      <c r="C149" s="22"/>
      <c r="D149" s="22"/>
      <c r="E149" s="22"/>
      <c r="F149" s="22"/>
      <c r="G149" s="22"/>
    </row>
    <row r="150" spans="1:7" s="2" customFormat="1" x14ac:dyDescent="0.2">
      <c r="A150" s="22"/>
      <c r="B150" s="23"/>
      <c r="C150" s="22"/>
      <c r="D150" s="22"/>
      <c r="E150" s="22"/>
      <c r="F150" s="22"/>
      <c r="G150" s="22"/>
    </row>
    <row r="151" spans="1:7" s="2" customFormat="1" x14ac:dyDescent="0.2">
      <c r="A151" s="22"/>
      <c r="B151" s="23"/>
      <c r="C151" s="22"/>
      <c r="D151" s="22"/>
      <c r="E151" s="22"/>
      <c r="F151" s="22"/>
      <c r="G151" s="22"/>
    </row>
    <row r="152" spans="1:7" s="2" customFormat="1" x14ac:dyDescent="0.2">
      <c r="A152" s="22"/>
      <c r="B152" s="23"/>
      <c r="C152" s="22"/>
      <c r="D152" s="22"/>
      <c r="E152" s="22"/>
      <c r="F152" s="22"/>
      <c r="G152" s="22"/>
    </row>
    <row r="153" spans="1:7" s="2" customFormat="1" x14ac:dyDescent="0.2">
      <c r="A153" s="22"/>
      <c r="B153" s="23"/>
      <c r="C153" s="22"/>
      <c r="D153" s="22"/>
      <c r="E153" s="22"/>
      <c r="F153" s="22"/>
      <c r="G153" s="22"/>
    </row>
    <row r="154" spans="1:7" s="2" customFormat="1" x14ac:dyDescent="0.2">
      <c r="A154" s="22"/>
      <c r="B154" s="23"/>
      <c r="C154" s="22"/>
      <c r="D154" s="22"/>
      <c r="E154" s="22"/>
      <c r="F154" s="22"/>
      <c r="G154" s="22"/>
    </row>
    <row r="155" spans="1:7" s="2" customFormat="1" x14ac:dyDescent="0.2">
      <c r="A155" s="22"/>
      <c r="B155" s="23"/>
      <c r="C155" s="22"/>
      <c r="D155" s="22"/>
      <c r="E155" s="22"/>
      <c r="F155" s="22"/>
      <c r="G155" s="22"/>
    </row>
    <row r="156" spans="1:7" s="2" customFormat="1" x14ac:dyDescent="0.2">
      <c r="A156" s="22"/>
      <c r="B156" s="23"/>
      <c r="C156" s="22"/>
      <c r="D156" s="22"/>
      <c r="E156" s="22"/>
      <c r="F156" s="22"/>
      <c r="G156" s="22"/>
    </row>
    <row r="157" spans="1:7" s="2" customFormat="1" x14ac:dyDescent="0.2">
      <c r="A157" s="22"/>
      <c r="B157" s="23"/>
      <c r="C157" s="22"/>
      <c r="D157" s="22"/>
      <c r="E157" s="22"/>
      <c r="F157" s="22"/>
      <c r="G157" s="22"/>
    </row>
    <row r="158" spans="1:7" s="2" customFormat="1" x14ac:dyDescent="0.2">
      <c r="A158" s="22"/>
      <c r="B158" s="23"/>
      <c r="C158" s="22"/>
      <c r="D158" s="22"/>
      <c r="E158" s="22"/>
      <c r="F158" s="22"/>
      <c r="G158" s="22"/>
    </row>
    <row r="159" spans="1:7" s="2" customFormat="1" x14ac:dyDescent="0.2">
      <c r="A159" s="22"/>
      <c r="B159" s="23"/>
      <c r="C159" s="22"/>
      <c r="D159" s="22"/>
      <c r="E159" s="22"/>
      <c r="F159" s="22"/>
      <c r="G159" s="22"/>
    </row>
    <row r="160" spans="1:7" s="2" customFormat="1" x14ac:dyDescent="0.2">
      <c r="A160" s="22"/>
      <c r="B160" s="23"/>
      <c r="C160" s="22"/>
      <c r="D160" s="22"/>
      <c r="E160" s="22"/>
      <c r="F160" s="22"/>
      <c r="G160" s="22"/>
    </row>
    <row r="161" spans="1:7" s="2" customFormat="1" x14ac:dyDescent="0.2">
      <c r="A161" s="22"/>
      <c r="B161" s="23"/>
      <c r="C161" s="22"/>
      <c r="D161" s="22"/>
      <c r="E161" s="22"/>
      <c r="F161" s="22"/>
      <c r="G161" s="22"/>
    </row>
    <row r="162" spans="1:7" s="2" customFormat="1" x14ac:dyDescent="0.2">
      <c r="A162" s="22"/>
      <c r="B162" s="23"/>
      <c r="C162" s="22"/>
      <c r="D162" s="22"/>
      <c r="E162" s="22"/>
      <c r="F162" s="22"/>
      <c r="G162" s="22"/>
    </row>
    <row r="163" spans="1:7" s="2" customFormat="1" x14ac:dyDescent="0.2">
      <c r="A163" s="22"/>
      <c r="B163" s="23"/>
      <c r="C163" s="22"/>
      <c r="D163" s="22"/>
      <c r="E163" s="22"/>
      <c r="F163" s="22"/>
      <c r="G163" s="22"/>
    </row>
    <row r="164" spans="1:7" s="2" customFormat="1" x14ac:dyDescent="0.2">
      <c r="A164" s="22"/>
      <c r="B164" s="23"/>
      <c r="C164" s="22"/>
      <c r="D164" s="22"/>
      <c r="E164" s="22"/>
      <c r="F164" s="22"/>
      <c r="G164" s="22"/>
    </row>
    <row r="165" spans="1:7" s="2" customFormat="1" x14ac:dyDescent="0.2">
      <c r="A165" s="22"/>
      <c r="B165" s="23"/>
      <c r="C165" s="22"/>
      <c r="D165" s="22"/>
      <c r="E165" s="22"/>
      <c r="F165" s="22"/>
      <c r="G165" s="22"/>
    </row>
    <row r="166" spans="1:7" s="2" customFormat="1" x14ac:dyDescent="0.2">
      <c r="A166" s="22"/>
      <c r="B166" s="23"/>
      <c r="C166" s="22"/>
      <c r="D166" s="22"/>
      <c r="E166" s="22"/>
      <c r="F166" s="22"/>
      <c r="G166" s="22"/>
    </row>
    <row r="167" spans="1:7" s="2" customFormat="1" x14ac:dyDescent="0.2">
      <c r="A167" s="22"/>
      <c r="B167" s="23"/>
      <c r="C167" s="22"/>
      <c r="D167" s="22"/>
      <c r="E167" s="22"/>
      <c r="F167" s="22"/>
      <c r="G167" s="22"/>
    </row>
    <row r="168" spans="1:7" s="2" customFormat="1" x14ac:dyDescent="0.2">
      <c r="A168" s="22"/>
      <c r="B168" s="23"/>
      <c r="C168" s="22"/>
      <c r="D168" s="22"/>
      <c r="E168" s="22"/>
      <c r="F168" s="22"/>
      <c r="G168" s="22"/>
    </row>
    <row r="169" spans="1:7" s="2" customFormat="1" x14ac:dyDescent="0.2">
      <c r="A169" s="22"/>
      <c r="B169" s="23"/>
      <c r="C169" s="22"/>
      <c r="D169" s="22"/>
      <c r="E169" s="22"/>
      <c r="F169" s="22"/>
      <c r="G169" s="22"/>
    </row>
    <row r="170" spans="1:7" s="2" customFormat="1" x14ac:dyDescent="0.2">
      <c r="A170" s="22"/>
      <c r="B170" s="23"/>
      <c r="C170" s="22"/>
      <c r="D170" s="22"/>
      <c r="E170" s="22"/>
      <c r="F170" s="22"/>
      <c r="G170" s="22"/>
    </row>
    <row r="171" spans="1:7" s="2" customFormat="1" x14ac:dyDescent="0.2">
      <c r="A171" s="22"/>
      <c r="B171" s="23"/>
      <c r="C171" s="22"/>
      <c r="D171" s="22"/>
      <c r="E171" s="22"/>
      <c r="F171" s="22"/>
      <c r="G171" s="22"/>
    </row>
    <row r="172" spans="1:7" s="2" customFormat="1" x14ac:dyDescent="0.2">
      <c r="A172" s="22"/>
      <c r="B172" s="23"/>
      <c r="C172" s="22"/>
      <c r="D172" s="22"/>
      <c r="E172" s="22"/>
      <c r="F172" s="22"/>
      <c r="G172" s="22"/>
    </row>
    <row r="173" spans="1:7" s="2" customFormat="1" x14ac:dyDescent="0.2">
      <c r="A173" s="22"/>
      <c r="B173" s="23"/>
      <c r="C173" s="22"/>
      <c r="D173" s="22"/>
      <c r="E173" s="22"/>
      <c r="F173" s="22"/>
      <c r="G173" s="22"/>
    </row>
    <row r="174" spans="1:7" s="2" customFormat="1" x14ac:dyDescent="0.2">
      <c r="A174" s="22"/>
      <c r="B174" s="23"/>
      <c r="C174" s="22"/>
      <c r="D174" s="22"/>
      <c r="E174" s="22"/>
      <c r="F174" s="22"/>
      <c r="G174" s="22"/>
    </row>
    <row r="175" spans="1:7" s="2" customFormat="1" x14ac:dyDescent="0.2">
      <c r="A175" s="22"/>
      <c r="B175" s="23"/>
      <c r="C175" s="22"/>
      <c r="D175" s="22"/>
      <c r="E175" s="22"/>
      <c r="F175" s="22"/>
      <c r="G175" s="22"/>
    </row>
    <row r="176" spans="1:7" s="2" customFormat="1" x14ac:dyDescent="0.2">
      <c r="A176" s="22"/>
      <c r="B176" s="23"/>
      <c r="C176" s="22"/>
      <c r="D176" s="22"/>
      <c r="E176" s="22"/>
      <c r="F176" s="22"/>
      <c r="G176" s="22"/>
    </row>
    <row r="177" spans="1:7" s="2" customFormat="1" x14ac:dyDescent="0.2">
      <c r="A177" s="22"/>
      <c r="B177" s="23"/>
      <c r="C177" s="22"/>
      <c r="D177" s="22"/>
      <c r="E177" s="22"/>
      <c r="F177" s="22"/>
      <c r="G177" s="22"/>
    </row>
    <row r="178" spans="1:7" s="2" customFormat="1" x14ac:dyDescent="0.2">
      <c r="A178" s="22"/>
      <c r="B178" s="23"/>
      <c r="C178" s="22"/>
      <c r="D178" s="22"/>
      <c r="E178" s="22"/>
      <c r="F178" s="22"/>
      <c r="G178" s="22"/>
    </row>
    <row r="179" spans="1:7" s="2" customFormat="1" x14ac:dyDescent="0.2">
      <c r="A179" s="22"/>
      <c r="B179" s="23"/>
      <c r="C179" s="22"/>
      <c r="D179" s="22"/>
      <c r="E179" s="22"/>
      <c r="F179" s="22"/>
      <c r="G179" s="22"/>
    </row>
    <row r="180" spans="1:7" s="2" customFormat="1" x14ac:dyDescent="0.2">
      <c r="A180" s="22"/>
      <c r="B180" s="23"/>
      <c r="C180" s="22"/>
      <c r="D180" s="22"/>
      <c r="E180" s="22"/>
      <c r="F180" s="22"/>
      <c r="G180" s="22"/>
    </row>
    <row r="181" spans="1:7" s="2" customFormat="1" x14ac:dyDescent="0.2">
      <c r="A181" s="22"/>
      <c r="B181" s="23"/>
      <c r="C181" s="22"/>
      <c r="D181" s="22"/>
      <c r="E181" s="22"/>
      <c r="F181" s="22"/>
      <c r="G181" s="22"/>
    </row>
    <row r="182" spans="1:7" s="2" customFormat="1" x14ac:dyDescent="0.2">
      <c r="A182" s="22"/>
      <c r="B182" s="23"/>
      <c r="C182" s="22"/>
      <c r="D182" s="22"/>
      <c r="E182" s="22"/>
      <c r="F182" s="22"/>
      <c r="G182" s="22"/>
    </row>
    <row r="183" spans="1:7" s="2" customFormat="1" x14ac:dyDescent="0.2">
      <c r="A183" s="22"/>
      <c r="B183" s="23"/>
      <c r="C183" s="22"/>
      <c r="D183" s="22"/>
      <c r="E183" s="22"/>
      <c r="F183" s="22"/>
      <c r="G183" s="22"/>
    </row>
    <row r="184" spans="1:7" s="2" customFormat="1" x14ac:dyDescent="0.2">
      <c r="A184" s="22"/>
      <c r="B184" s="23"/>
      <c r="C184" s="22"/>
      <c r="D184" s="22"/>
      <c r="E184" s="22"/>
      <c r="F184" s="22"/>
      <c r="G184" s="22"/>
    </row>
    <row r="185" spans="1:7" s="2" customFormat="1" x14ac:dyDescent="0.2">
      <c r="A185" s="22"/>
      <c r="B185" s="23"/>
      <c r="C185" s="22"/>
      <c r="D185" s="22"/>
      <c r="E185" s="22"/>
      <c r="F185" s="22"/>
      <c r="G185" s="22"/>
    </row>
    <row r="186" spans="1:7" s="2" customFormat="1" x14ac:dyDescent="0.2">
      <c r="A186" s="22"/>
      <c r="B186" s="23"/>
      <c r="C186" s="22"/>
      <c r="D186" s="22"/>
      <c r="E186" s="22"/>
      <c r="F186" s="22"/>
      <c r="G186" s="22"/>
    </row>
    <row r="187" spans="1:7" s="2" customFormat="1" x14ac:dyDescent="0.2">
      <c r="A187" s="22"/>
      <c r="B187" s="23"/>
      <c r="C187" s="22"/>
      <c r="D187" s="22"/>
      <c r="E187" s="22"/>
      <c r="F187" s="22"/>
      <c r="G187" s="22"/>
    </row>
    <row r="188" spans="1:7" s="2" customFormat="1" x14ac:dyDescent="0.2">
      <c r="A188" s="22"/>
      <c r="B188" s="23"/>
      <c r="C188" s="22"/>
      <c r="D188" s="22"/>
      <c r="E188" s="22"/>
      <c r="F188" s="22"/>
      <c r="G188" s="22"/>
    </row>
    <row r="189" spans="1:7" s="2" customFormat="1" x14ac:dyDescent="0.2">
      <c r="A189" s="22"/>
      <c r="B189" s="23"/>
      <c r="C189" s="22"/>
      <c r="D189" s="22"/>
      <c r="E189" s="22"/>
      <c r="F189" s="22"/>
      <c r="G189" s="22"/>
    </row>
    <row r="190" spans="1:7" s="2" customFormat="1" x14ac:dyDescent="0.2">
      <c r="A190" s="22"/>
      <c r="B190" s="23"/>
      <c r="C190" s="22"/>
      <c r="D190" s="22"/>
      <c r="E190" s="22"/>
      <c r="F190" s="22"/>
      <c r="G190" s="22"/>
    </row>
    <row r="191" spans="1:7" s="2" customFormat="1" x14ac:dyDescent="0.2">
      <c r="A191" s="22"/>
      <c r="B191" s="23"/>
      <c r="C191" s="22"/>
      <c r="D191" s="22"/>
      <c r="E191" s="22"/>
      <c r="F191" s="22"/>
      <c r="G191" s="22"/>
    </row>
    <row r="192" spans="1:7" s="2" customFormat="1" x14ac:dyDescent="0.2">
      <c r="A192" s="22"/>
      <c r="B192" s="23"/>
      <c r="C192" s="22"/>
      <c r="D192" s="22"/>
      <c r="E192" s="22"/>
      <c r="F192" s="22"/>
      <c r="G192" s="22"/>
    </row>
    <row r="193" spans="1:7" s="2" customFormat="1" x14ac:dyDescent="0.2">
      <c r="A193" s="22"/>
      <c r="B193" s="23"/>
      <c r="C193" s="22"/>
      <c r="D193" s="22"/>
      <c r="E193" s="22"/>
      <c r="F193" s="22"/>
      <c r="G193" s="22"/>
    </row>
    <row r="194" spans="1:7" s="2" customFormat="1" x14ac:dyDescent="0.2">
      <c r="A194" s="22"/>
      <c r="B194" s="23"/>
      <c r="C194" s="22"/>
      <c r="D194" s="22"/>
      <c r="E194" s="22"/>
      <c r="F194" s="22"/>
      <c r="G194" s="22"/>
    </row>
    <row r="195" spans="1:7" s="2" customFormat="1" x14ac:dyDescent="0.2">
      <c r="A195" s="22"/>
      <c r="B195" s="23"/>
      <c r="C195" s="22"/>
      <c r="D195" s="22"/>
      <c r="E195" s="22"/>
      <c r="F195" s="22"/>
      <c r="G195" s="22"/>
    </row>
    <row r="196" spans="1:7" s="2" customFormat="1" x14ac:dyDescent="0.2">
      <c r="A196" s="22"/>
      <c r="B196" s="23"/>
      <c r="C196" s="22"/>
      <c r="D196" s="22"/>
      <c r="E196" s="22"/>
      <c r="F196" s="22"/>
      <c r="G196" s="22"/>
    </row>
    <row r="197" spans="1:7" s="2" customFormat="1" x14ac:dyDescent="0.2">
      <c r="A197" s="22"/>
      <c r="B197" s="23"/>
      <c r="C197" s="22"/>
      <c r="D197" s="22"/>
      <c r="E197" s="22"/>
      <c r="F197" s="22"/>
      <c r="G197" s="22"/>
    </row>
    <row r="198" spans="1:7" s="2" customFormat="1" x14ac:dyDescent="0.2">
      <c r="A198" s="22"/>
      <c r="B198" s="23"/>
      <c r="C198" s="22"/>
      <c r="D198" s="22"/>
      <c r="E198" s="22"/>
      <c r="F198" s="22"/>
      <c r="G198" s="22"/>
    </row>
    <row r="199" spans="1:7" s="2" customFormat="1" x14ac:dyDescent="0.2">
      <c r="A199" s="22"/>
      <c r="B199" s="23"/>
      <c r="C199" s="22"/>
      <c r="D199" s="22"/>
      <c r="E199" s="22"/>
      <c r="F199" s="22"/>
      <c r="G199" s="22"/>
    </row>
    <row r="200" spans="1:7" s="2" customFormat="1" x14ac:dyDescent="0.2">
      <c r="A200" s="22"/>
      <c r="B200" s="23"/>
      <c r="C200" s="22"/>
      <c r="D200" s="22"/>
      <c r="E200" s="22"/>
      <c r="F200" s="22"/>
      <c r="G200" s="22"/>
    </row>
    <row r="201" spans="1:7" s="2" customFormat="1" x14ac:dyDescent="0.2">
      <c r="A201" s="22"/>
      <c r="B201" s="23"/>
      <c r="C201" s="22"/>
      <c r="D201" s="22"/>
      <c r="E201" s="22"/>
      <c r="F201" s="22"/>
      <c r="G201" s="22"/>
    </row>
    <row r="202" spans="1:7" s="2" customFormat="1" x14ac:dyDescent="0.2">
      <c r="A202" s="22"/>
      <c r="B202" s="23"/>
      <c r="C202" s="22"/>
      <c r="D202" s="22"/>
      <c r="E202" s="22"/>
      <c r="F202" s="22"/>
      <c r="G202" s="22"/>
    </row>
    <row r="203" spans="1:7" s="2" customFormat="1" x14ac:dyDescent="0.2">
      <c r="A203" s="22"/>
      <c r="B203" s="23"/>
      <c r="C203" s="22"/>
      <c r="D203" s="22"/>
      <c r="E203" s="22"/>
      <c r="F203" s="22"/>
      <c r="G203" s="22"/>
    </row>
    <row r="1048576" spans="3:3" ht="17" x14ac:dyDescent="0.2">
      <c r="C1048576" s="22" t="s">
        <v>65</v>
      </c>
    </row>
  </sheetData>
  <autoFilter ref="A1:H65" xr:uid="{00000000-0009-0000-0000-000000000000}">
    <filterColumn colId="6">
      <filters>
        <filter val="COMPLETED"/>
        <filter val="DELAYED"/>
        <filter val="IN PROGRESS"/>
        <filter val="NOT STARTED"/>
      </filters>
    </filterColumn>
    <sortState xmlns:xlrd2="http://schemas.microsoft.com/office/spreadsheetml/2017/richdata2" ref="A2:H61">
      <sortCondition ref="A1:A61"/>
    </sortState>
  </autoFilter>
  <sortState xmlns:xlrd2="http://schemas.microsoft.com/office/spreadsheetml/2017/richdata2" ref="A2:G34">
    <sortCondition ref="E2:E34"/>
    <sortCondition ref="C2:C34"/>
  </sortState>
  <pageMargins left="0.45" right="0.2" top="0.25" bottom="0.25" header="0.3" footer="0.3"/>
  <pageSetup paperSize="9" scale="6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8"/>
  <sheetViews>
    <sheetView zoomScaleNormal="100" workbookViewId="0">
      <selection activeCell="A3" sqref="A3"/>
    </sheetView>
  </sheetViews>
  <sheetFormatPr baseColWidth="10" defaultColWidth="11" defaultRowHeight="16" x14ac:dyDescent="0.2"/>
  <cols>
    <col min="1" max="8" width="15.83203125" customWidth="1"/>
  </cols>
  <sheetData>
    <row r="1" spans="1:8" ht="30" customHeight="1" x14ac:dyDescent="0.2">
      <c r="A1" s="42" t="s">
        <v>215</v>
      </c>
      <c r="B1" s="42"/>
      <c r="C1" s="42"/>
      <c r="D1" s="42"/>
      <c r="E1" s="42"/>
      <c r="F1" s="42"/>
      <c r="G1" s="42"/>
      <c r="H1" s="42"/>
    </row>
    <row r="2" spans="1:8" s="1" customFormat="1" ht="20" customHeight="1" x14ac:dyDescent="0.2">
      <c r="A2" s="32">
        <v>45684</v>
      </c>
      <c r="B2" s="26" t="s">
        <v>3</v>
      </c>
      <c r="C2" s="27" t="s">
        <v>6</v>
      </c>
      <c r="D2" s="28" t="s">
        <v>4</v>
      </c>
      <c r="E2" s="29" t="s">
        <v>5</v>
      </c>
      <c r="F2" s="30" t="s">
        <v>19</v>
      </c>
      <c r="G2" s="31" t="s">
        <v>183</v>
      </c>
      <c r="H2" s="25" t="s">
        <v>193</v>
      </c>
    </row>
    <row r="3" spans="1:8" s="2" customFormat="1" ht="20" customHeight="1" x14ac:dyDescent="0.2">
      <c r="A3" s="33" t="s">
        <v>210</v>
      </c>
      <c r="B3" s="33">
        <f>COUNTIF('CARIBE-EWS ACTION MONITOR'!G1:G1000,"COMPLETED")</f>
        <v>19</v>
      </c>
      <c r="C3" s="33">
        <f>COUNTIF('CARIBE-EWS ACTION MONITOR'!G1:G1000,"IN PROGRESS")</f>
        <v>28</v>
      </c>
      <c r="D3" s="33">
        <f>COUNTIF('CARIBE-EWS ACTION MONITOR'!G1:G1000,"DELAYED")</f>
        <v>2</v>
      </c>
      <c r="E3" s="33">
        <f>COUNTIF('CARIBE-EWS ACTION MONITOR'!G1:G1000,"FAILED")</f>
        <v>3</v>
      </c>
      <c r="F3" s="33">
        <f>COUNTIF('CARIBE-EWS ACTION MONITOR'!G1:G1000,"NOT STARTED")</f>
        <v>12</v>
      </c>
      <c r="G3" s="33">
        <f>COUNTIF('CARIBE-EWS ACTION MONITOR'!G1:G1000,"CANCELED")</f>
        <v>0</v>
      </c>
      <c r="H3" s="33">
        <f>SUM(B3:G3)</f>
        <v>64</v>
      </c>
    </row>
    <row r="4" spans="1:8" s="2" customFormat="1" ht="20" customHeight="1" x14ac:dyDescent="0.2">
      <c r="A4" s="33" t="s">
        <v>211</v>
      </c>
      <c r="B4" s="39">
        <f>100*B3/$H$3</f>
        <v>29.6875</v>
      </c>
      <c r="C4" s="39">
        <f t="shared" ref="C4:F4" si="0">100*C3/$H$3</f>
        <v>43.75</v>
      </c>
      <c r="D4" s="39">
        <f t="shared" si="0"/>
        <v>3.125</v>
      </c>
      <c r="E4" s="39">
        <f t="shared" si="0"/>
        <v>4.6875</v>
      </c>
      <c r="F4" s="39">
        <f t="shared" si="0"/>
        <v>18.75</v>
      </c>
      <c r="G4" s="39">
        <f>100*G3/$H$3</f>
        <v>0</v>
      </c>
      <c r="H4" s="33">
        <f>SUM(B4:G4)</f>
        <v>100</v>
      </c>
    </row>
    <row r="5" spans="1:8" s="2" customFormat="1" x14ac:dyDescent="0.2"/>
    <row r="6" spans="1:8" s="2" customFormat="1" x14ac:dyDescent="0.2"/>
    <row r="7" spans="1:8" s="2" customFormat="1" x14ac:dyDescent="0.2"/>
    <row r="8" spans="1:8" s="2" customFormat="1" x14ac:dyDescent="0.2"/>
    <row r="9" spans="1:8" s="2" customFormat="1" x14ac:dyDescent="0.2"/>
    <row r="10" spans="1:8" s="2" customFormat="1" x14ac:dyDescent="0.2"/>
    <row r="11" spans="1:8" s="2" customFormat="1" x14ac:dyDescent="0.2"/>
    <row r="12" spans="1:8" s="2" customFormat="1" x14ac:dyDescent="0.2"/>
    <row r="13" spans="1:8" s="2" customFormat="1" x14ac:dyDescent="0.2"/>
    <row r="14" spans="1:8" s="2" customFormat="1" x14ac:dyDescent="0.2"/>
    <row r="15" spans="1:8" s="2" customFormat="1" x14ac:dyDescent="0.2"/>
    <row r="16" spans="1:8" s="2" customFormat="1" x14ac:dyDescent="0.2"/>
    <row r="17" s="2" customFormat="1" x14ac:dyDescent="0.2"/>
    <row r="18" s="2" customFormat="1" x14ac:dyDescent="0.2"/>
    <row r="19" s="2" customFormat="1" x14ac:dyDescent="0.2"/>
    <row r="20" s="2" customFormat="1" x14ac:dyDescent="0.2"/>
    <row r="21" s="2" customFormat="1" x14ac:dyDescent="0.2"/>
    <row r="22" s="2" customFormat="1" x14ac:dyDescent="0.2"/>
    <row r="23" s="2" customFormat="1" x14ac:dyDescent="0.2"/>
    <row r="24" s="2" customFormat="1" x14ac:dyDescent="0.2"/>
    <row r="25" s="2" customFormat="1" x14ac:dyDescent="0.2"/>
    <row r="26" s="2" customFormat="1" x14ac:dyDescent="0.2"/>
    <row r="27" s="2" customFormat="1" x14ac:dyDescent="0.2"/>
    <row r="28" s="2" customFormat="1" x14ac:dyDescent="0.2"/>
    <row r="29" s="2" customFormat="1" x14ac:dyDescent="0.2"/>
    <row r="30" s="2" customFormat="1" x14ac:dyDescent="0.2"/>
    <row r="31" s="2" customFormat="1" x14ac:dyDescent="0.2"/>
    <row r="32" s="2" customFormat="1" x14ac:dyDescent="0.2"/>
    <row r="33" s="2" customFormat="1" x14ac:dyDescent="0.2"/>
    <row r="34" s="2" customFormat="1" x14ac:dyDescent="0.2"/>
    <row r="35" s="2" customFormat="1" x14ac:dyDescent="0.2"/>
    <row r="36" s="2" customFormat="1" x14ac:dyDescent="0.2"/>
    <row r="37" s="2" customFormat="1" x14ac:dyDescent="0.2"/>
    <row r="38" s="2" customFormat="1" x14ac:dyDescent="0.2"/>
    <row r="39" s="2" customFormat="1" x14ac:dyDescent="0.2"/>
    <row r="40" s="2" customFormat="1" x14ac:dyDescent="0.2"/>
    <row r="41" s="2" customFormat="1" x14ac:dyDescent="0.2"/>
    <row r="42" s="2" customFormat="1" x14ac:dyDescent="0.2"/>
    <row r="43" s="2" customFormat="1" x14ac:dyDescent="0.2"/>
    <row r="44" s="2" customFormat="1" x14ac:dyDescent="0.2"/>
    <row r="45" s="2" customFormat="1" x14ac:dyDescent="0.2"/>
    <row r="46" s="2" customFormat="1" x14ac:dyDescent="0.2"/>
    <row r="47" s="2" customFormat="1" x14ac:dyDescent="0.2"/>
    <row r="48" s="2" customFormat="1" x14ac:dyDescent="0.2"/>
    <row r="49" s="2" customFormat="1" x14ac:dyDescent="0.2"/>
    <row r="50" s="2" customFormat="1" x14ac:dyDescent="0.2"/>
    <row r="51" s="2" customFormat="1" x14ac:dyDescent="0.2"/>
    <row r="52" s="2" customFormat="1" x14ac:dyDescent="0.2"/>
    <row r="53" s="2" customFormat="1" x14ac:dyDescent="0.2"/>
    <row r="54" s="2" customFormat="1" x14ac:dyDescent="0.2"/>
    <row r="55" s="2" customFormat="1" x14ac:dyDescent="0.2"/>
    <row r="56" s="2" customFormat="1" x14ac:dyDescent="0.2"/>
    <row r="57" s="2" customFormat="1" x14ac:dyDescent="0.2"/>
    <row r="58" s="2" customFormat="1" x14ac:dyDescent="0.2"/>
    <row r="59" s="2" customFormat="1" x14ac:dyDescent="0.2"/>
    <row r="60" s="2" customFormat="1" x14ac:dyDescent="0.2"/>
    <row r="61" s="2" customFormat="1" x14ac:dyDescent="0.2"/>
    <row r="62" s="2" customFormat="1" x14ac:dyDescent="0.2"/>
    <row r="63" s="2" customFormat="1" x14ac:dyDescent="0.2"/>
    <row r="64" s="2" customFormat="1" x14ac:dyDescent="0.2"/>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sheetData>
  <mergeCells count="1">
    <mergeCell ref="A1:H1"/>
  </mergeCells>
  <pageMargins left="0.45" right="0.2" top="0.25" bottom="0.25" header="0.3" footer="0.3"/>
  <pageSetup paperSize="9" orientation="landscape" horizontalDpi="0" verticalDpi="0"/>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CARIBE-EWS ACTION MONITOR</vt:lpstr>
      <vt:lpstr>OVERVIEW</vt:lpstr>
      <vt:lpstr>'CARIBE-EWS ACTION MONITOR'!Print_Area</vt:lpstr>
      <vt:lpstr>'CARIBE-EWS ACTION MONITOR'!Print_Titles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Ocal Necmioglu (UNESCO/IOC)</dc:creator>
  <cp:lastModifiedBy>Ocal Necmioglu (UNESCO/IOC)</cp:lastModifiedBy>
  <cp:lastPrinted>2025-01-26T16:10:22Z</cp:lastPrinted>
  <dcterms:created xsi:type="dcterms:W3CDTF">2024-02-07T15:26:09Z</dcterms:created>
  <dcterms:modified xsi:type="dcterms:W3CDTF">2025-02-11T08:53:12Z</dcterms:modified>
</cp:coreProperties>
</file>